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1"/>
  </bookViews>
  <sheets>
    <sheet name="speelschema" sheetId="1" r:id="rId1"/>
    <sheet name="poule " sheetId="2" r:id="rId2"/>
    <sheet name="lijst" sheetId="3" r:id="rId3"/>
  </sheets>
  <definedNames/>
  <calcPr fullCalcOnLoad="1"/>
</workbook>
</file>

<file path=xl/sharedStrings.xml><?xml version="1.0" encoding="utf-8"?>
<sst xmlns="http://schemas.openxmlformats.org/spreadsheetml/2006/main" count="208" uniqueCount="98">
  <si>
    <t>moy.</t>
  </si>
  <si>
    <t>brt</t>
  </si>
  <si>
    <t>car.</t>
  </si>
  <si>
    <t>punten</t>
  </si>
  <si>
    <t>part.</t>
  </si>
  <si>
    <t>t.m.</t>
  </si>
  <si>
    <t>brtn.</t>
  </si>
  <si>
    <t>teammoy</t>
  </si>
  <si>
    <t>Pos</t>
  </si>
  <si>
    <t>Team</t>
  </si>
  <si>
    <t>Partijen</t>
  </si>
  <si>
    <t>w-pntn</t>
  </si>
  <si>
    <t>Totaal</t>
  </si>
  <si>
    <t>Tegenstander</t>
  </si>
  <si>
    <t>Teampunten</t>
  </si>
  <si>
    <t>Wedstrijdpntn</t>
  </si>
  <si>
    <t>t m</t>
  </si>
  <si>
    <t>Teammoy</t>
  </si>
  <si>
    <t>Caramboles</t>
  </si>
  <si>
    <t>Beurten</t>
  </si>
  <si>
    <t>Stand na ronde</t>
  </si>
  <si>
    <t>Partijpntn voor</t>
  </si>
  <si>
    <t>Partijpntn tegen</t>
  </si>
  <si>
    <t>Toernooigemiddelde:</t>
  </si>
  <si>
    <t>Z</t>
  </si>
  <si>
    <t>Car.perc</t>
  </si>
  <si>
    <t xml:space="preserve"> </t>
  </si>
  <si>
    <t>reserve</t>
  </si>
  <si>
    <t>Ronde 1</t>
  </si>
  <si>
    <t>naam 1</t>
  </si>
  <si>
    <t>naam 2</t>
  </si>
  <si>
    <t>tafel 1</t>
  </si>
  <si>
    <t>S  2</t>
  </si>
  <si>
    <t>tafel 2</t>
  </si>
  <si>
    <t>S 3</t>
  </si>
  <si>
    <t>tafel 3</t>
  </si>
  <si>
    <t>Ronde 2</t>
  </si>
  <si>
    <t>S 1</t>
  </si>
  <si>
    <t>Ronde 3</t>
  </si>
  <si>
    <t>S 2</t>
  </si>
  <si>
    <t>tafel 4</t>
  </si>
  <si>
    <t>S 4</t>
  </si>
  <si>
    <t>tijd</t>
  </si>
  <si>
    <t>Prijsuitreiking</t>
  </si>
  <si>
    <t>O 2</t>
  </si>
  <si>
    <t>Henk Muller</t>
  </si>
  <si>
    <t>Joop Kamphuis</t>
  </si>
  <si>
    <t>G 3</t>
  </si>
  <si>
    <t>Appie Jolink</t>
  </si>
  <si>
    <t>Bep Schutte</t>
  </si>
  <si>
    <t>G 1</t>
  </si>
  <si>
    <t>O 1</t>
  </si>
  <si>
    <t>Wout Gr.Wassink</t>
  </si>
  <si>
    <t>G 4</t>
  </si>
  <si>
    <t>Rob Huisman</t>
  </si>
  <si>
    <t>Antoon Jacobs</t>
  </si>
  <si>
    <t>Hennie Krauts</t>
  </si>
  <si>
    <t>Frans de Valk</t>
  </si>
  <si>
    <t>O 4</t>
  </si>
  <si>
    <t>Herman Hulleman</t>
  </si>
  <si>
    <t>O 3</t>
  </si>
  <si>
    <t>G 2</t>
  </si>
  <si>
    <t>Alfred Jansen</t>
  </si>
  <si>
    <t>Rik Karman</t>
  </si>
  <si>
    <t>13.15</t>
  </si>
  <si>
    <t>15.00</t>
  </si>
  <si>
    <t>Lunch</t>
  </si>
  <si>
    <t>12.30</t>
  </si>
  <si>
    <t xml:space="preserve">Speelschama maandag 15 mei 2017 </t>
  </si>
  <si>
    <t>De Veemarkt</t>
  </si>
  <si>
    <t>Doetinchem e.o. (RBC)</t>
  </si>
  <si>
    <t>Gewestelijke teamfinale Dagbiljarten NON seizoen 2017/2018</t>
  </si>
  <si>
    <t>9 mei 2018 in Doetinchem</t>
  </si>
  <si>
    <t>De Hoppe 4</t>
  </si>
  <si>
    <t>Thuvine 2</t>
  </si>
  <si>
    <t>Buitenmolen 1</t>
  </si>
  <si>
    <t>R</t>
  </si>
  <si>
    <t>Wim Peters</t>
  </si>
  <si>
    <t>fred Polman</t>
  </si>
  <si>
    <t>Gerrie Sessink</t>
  </si>
  <si>
    <t>Bennie Jansen</t>
  </si>
  <si>
    <t>Karel Derksen</t>
  </si>
  <si>
    <t>Yhuvine 2</t>
  </si>
  <si>
    <t>Piet van Egmond</t>
  </si>
  <si>
    <t>Henk de Graaf</t>
  </si>
  <si>
    <t>Ab Schippers</t>
  </si>
  <si>
    <t>Gerrit Roeke</t>
  </si>
  <si>
    <t>Jan Teusink</t>
  </si>
  <si>
    <t>Anton te Broeke</t>
  </si>
  <si>
    <t>Thuvine 1</t>
  </si>
  <si>
    <t>Piet Arends</t>
  </si>
  <si>
    <t>Cas Worst</t>
  </si>
  <si>
    <t>Wiel van Diek</t>
  </si>
  <si>
    <t>Bart Welling</t>
  </si>
  <si>
    <t>Henk Berends</t>
  </si>
  <si>
    <t>pnt.</t>
  </si>
  <si>
    <t>brt.</t>
  </si>
  <si>
    <t>Overzicht Gewest Finale Dagbiljarten Teams Seizoen 2017/2018 - Afdeling Zuid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</si>
</sst>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i/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34" fillId="21" borderId="2" applyNumberFormat="0" applyAlignment="0" applyProtection="0"/>
    <xf numFmtId="0" fontId="4" fillId="22" borderId="3" applyNumberFormat="0" applyAlignment="0" applyProtection="0"/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5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3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9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39" fillId="0" borderId="11" applyNumberFormat="0" applyFill="0" applyAlignment="0" applyProtection="0"/>
    <xf numFmtId="0" fontId="17" fillId="20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2" fillId="0" borderId="13" xfId="0" applyFont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5" borderId="17" xfId="0" applyFont="1" applyFill="1" applyBorder="1" applyAlignment="1">
      <alignment horizontal="left" wrapText="1"/>
    </xf>
    <xf numFmtId="0" fontId="21" fillId="0" borderId="17" xfId="0" applyFont="1" applyFill="1" applyBorder="1" applyAlignment="1" applyProtection="1">
      <alignment horizontal="center"/>
      <protection/>
    </xf>
    <xf numFmtId="1" fontId="22" fillId="4" borderId="17" xfId="0" applyNumberFormat="1" applyFont="1" applyFill="1" applyBorder="1" applyAlignment="1" applyProtection="1">
      <alignment horizontal="center"/>
      <protection locked="0"/>
    </xf>
    <xf numFmtId="1" fontId="21" fillId="0" borderId="17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1" fillId="5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0" fontId="22" fillId="24" borderId="22" xfId="0" applyNumberFormat="1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left" wrapText="1"/>
    </xf>
    <xf numFmtId="0" fontId="23" fillId="27" borderId="18" xfId="0" applyFont="1" applyFill="1" applyBorder="1" applyAlignment="1">
      <alignment horizontal="left" wrapText="1"/>
    </xf>
    <xf numFmtId="0" fontId="21" fillId="27" borderId="20" xfId="0" applyFont="1" applyFill="1" applyBorder="1" applyAlignment="1">
      <alignment/>
    </xf>
    <xf numFmtId="2" fontId="21" fillId="27" borderId="21" xfId="0" applyNumberFormat="1" applyFont="1" applyFill="1" applyBorder="1" applyAlignment="1">
      <alignment/>
    </xf>
    <xf numFmtId="0" fontId="22" fillId="7" borderId="14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7" borderId="18" xfId="0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/>
    </xf>
    <xf numFmtId="0" fontId="23" fillId="24" borderId="17" xfId="0" applyFont="1" applyFill="1" applyBorder="1" applyAlignment="1">
      <alignment horizontal="left" wrapText="1"/>
    </xf>
    <xf numFmtId="0" fontId="23" fillId="24" borderId="18" xfId="0" applyFont="1" applyFill="1" applyBorder="1" applyAlignment="1">
      <alignment horizontal="left" wrapText="1"/>
    </xf>
    <xf numFmtId="0" fontId="21" fillId="24" borderId="18" xfId="0" applyFont="1" applyFill="1" applyBorder="1" applyAlignment="1">
      <alignment horizontal="left"/>
    </xf>
    <xf numFmtId="0" fontId="21" fillId="24" borderId="2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24" borderId="17" xfId="0" applyFont="1" applyFill="1" applyBorder="1" applyAlignment="1">
      <alignment horizontal="center" wrapText="1"/>
    </xf>
    <xf numFmtId="0" fontId="23" fillId="24" borderId="18" xfId="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7" borderId="17" xfId="0" applyFont="1" applyFill="1" applyBorder="1" applyAlignment="1">
      <alignment/>
    </xf>
    <xf numFmtId="0" fontId="23" fillId="5" borderId="17" xfId="0" applyFont="1" applyFill="1" applyBorder="1" applyAlignment="1">
      <alignment horizontal="center" wrapText="1"/>
    </xf>
    <xf numFmtId="0" fontId="23" fillId="27" borderId="18" xfId="0" applyFont="1" applyFill="1" applyBorder="1" applyAlignment="1">
      <alignment horizontal="center" wrapText="1"/>
    </xf>
    <xf numFmtId="0" fontId="23" fillId="27" borderId="17" xfId="0" applyFont="1" applyFill="1" applyBorder="1" applyAlignment="1">
      <alignment horizontal="center" wrapText="1"/>
    </xf>
    <xf numFmtId="0" fontId="21" fillId="27" borderId="17" xfId="0" applyFont="1" applyFill="1" applyBorder="1" applyAlignment="1">
      <alignment horizontal="center"/>
    </xf>
    <xf numFmtId="0" fontId="21" fillId="27" borderId="17" xfId="0" applyFont="1" applyFill="1" applyBorder="1" applyAlignment="1">
      <alignment/>
    </xf>
    <xf numFmtId="2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3" fillId="5" borderId="18" xfId="0" applyFont="1" applyFill="1" applyBorder="1" applyAlignment="1">
      <alignment horizontal="center" wrapText="1"/>
    </xf>
    <xf numFmtId="0" fontId="23" fillId="5" borderId="18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25" xfId="0" applyFont="1" applyFill="1" applyBorder="1" applyAlignment="1">
      <alignment horizontal="center"/>
    </xf>
    <xf numFmtId="1" fontId="22" fillId="4" borderId="2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2" fontId="21" fillId="24" borderId="26" xfId="0" applyNumberFormat="1" applyFont="1" applyFill="1" applyBorder="1" applyAlignment="1">
      <alignment/>
    </xf>
    <xf numFmtId="2" fontId="21" fillId="7" borderId="26" xfId="0" applyNumberFormat="1" applyFont="1" applyFill="1" applyBorder="1" applyAlignment="1">
      <alignment/>
    </xf>
    <xf numFmtId="2" fontId="21" fillId="5" borderId="26" xfId="0" applyNumberFormat="1" applyFont="1" applyFill="1" applyBorder="1" applyAlignment="1">
      <alignment/>
    </xf>
    <xf numFmtId="0" fontId="22" fillId="5" borderId="25" xfId="0" applyFont="1" applyFill="1" applyBorder="1" applyAlignment="1">
      <alignment/>
    </xf>
    <xf numFmtId="0" fontId="22" fillId="27" borderId="25" xfId="0" applyFont="1" applyFill="1" applyBorder="1" applyAlignment="1">
      <alignment/>
    </xf>
    <xf numFmtId="1" fontId="22" fillId="10" borderId="22" xfId="0" applyNumberFormat="1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1" fontId="22" fillId="28" borderId="28" xfId="0" applyNumberFormat="1" applyFont="1" applyFill="1" applyBorder="1" applyAlignment="1" applyProtection="1">
      <alignment horizontal="center"/>
      <protection/>
    </xf>
    <xf numFmtId="1" fontId="22" fillId="28" borderId="29" xfId="0" applyNumberFormat="1" applyFont="1" applyFill="1" applyBorder="1" applyAlignment="1">
      <alignment horizontal="center"/>
    </xf>
    <xf numFmtId="2" fontId="22" fillId="24" borderId="25" xfId="0" applyNumberFormat="1" applyFont="1" applyFill="1" applyBorder="1" applyAlignment="1">
      <alignment horizontal="center"/>
    </xf>
    <xf numFmtId="2" fontId="22" fillId="7" borderId="25" xfId="0" applyNumberFormat="1" applyFont="1" applyFill="1" applyBorder="1" applyAlignment="1">
      <alignment horizontal="center"/>
    </xf>
    <xf numFmtId="2" fontId="23" fillId="7" borderId="17" xfId="0" applyNumberFormat="1" applyFont="1" applyFill="1" applyBorder="1" applyAlignment="1">
      <alignment horizontal="center"/>
    </xf>
    <xf numFmtId="2" fontId="21" fillId="7" borderId="18" xfId="0" applyNumberFormat="1" applyFont="1" applyFill="1" applyBorder="1" applyAlignment="1">
      <alignment horizontal="center"/>
    </xf>
    <xf numFmtId="2" fontId="22" fillId="5" borderId="25" xfId="0" applyNumberFormat="1" applyFont="1" applyFill="1" applyBorder="1" applyAlignment="1">
      <alignment horizontal="center"/>
    </xf>
    <xf numFmtId="2" fontId="22" fillId="27" borderId="25" xfId="0" applyNumberFormat="1" applyFont="1" applyFill="1" applyBorder="1" applyAlignment="1">
      <alignment horizontal="center"/>
    </xf>
    <xf numFmtId="2" fontId="21" fillId="27" borderId="17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/>
    </xf>
    <xf numFmtId="2" fontId="22" fillId="0" borderId="32" xfId="0" applyNumberFormat="1" applyFont="1" applyFill="1" applyBorder="1" applyAlignment="1">
      <alignment/>
    </xf>
    <xf numFmtId="2" fontId="22" fillId="0" borderId="3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3" xfId="0" applyBorder="1" applyAlignment="1">
      <alignment/>
    </xf>
    <xf numFmtId="0" fontId="27" fillId="0" borderId="33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22" fillId="24" borderId="34" xfId="0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0" fontId="21" fillId="24" borderId="36" xfId="0" applyFont="1" applyFill="1" applyBorder="1" applyAlignment="1">
      <alignment horizontal="center"/>
    </xf>
    <xf numFmtId="0" fontId="22" fillId="7" borderId="34" xfId="0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1" fillId="7" borderId="36" xfId="0" applyFont="1" applyFill="1" applyBorder="1" applyAlignment="1">
      <alignment horizontal="center"/>
    </xf>
    <xf numFmtId="0" fontId="22" fillId="5" borderId="34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0" fontId="23" fillId="5" borderId="36" xfId="0" applyFont="1" applyFill="1" applyBorder="1" applyAlignment="1">
      <alignment horizontal="center" wrapText="1"/>
    </xf>
    <xf numFmtId="0" fontId="22" fillId="27" borderId="34" xfId="0" applyFont="1" applyFill="1" applyBorder="1" applyAlignment="1">
      <alignment horizontal="center"/>
    </xf>
    <xf numFmtId="0" fontId="23" fillId="27" borderId="36" xfId="0" applyFont="1" applyFill="1" applyBorder="1" applyAlignment="1">
      <alignment horizontal="center" wrapText="1"/>
    </xf>
    <xf numFmtId="0" fontId="23" fillId="27" borderId="35" xfId="0" applyFont="1" applyFill="1" applyBorder="1" applyAlignment="1">
      <alignment horizontal="center" wrapText="1"/>
    </xf>
    <xf numFmtId="0" fontId="21" fillId="27" borderId="35" xfId="0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" fontId="22" fillId="3" borderId="40" xfId="0" applyNumberFormat="1" applyFont="1" applyFill="1" applyBorder="1" applyAlignment="1">
      <alignment horizontal="center"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" fontId="22" fillId="3" borderId="41" xfId="0" applyNumberFormat="1" applyFont="1" applyFill="1" applyBorder="1" applyAlignment="1" applyProtection="1">
      <alignment horizontal="center"/>
      <protection locked="0"/>
    </xf>
    <xf numFmtId="0" fontId="21" fillId="0" borderId="42" xfId="0" applyFont="1" applyFill="1" applyBorder="1" applyAlignment="1">
      <alignment horizontal="center"/>
    </xf>
    <xf numFmtId="1" fontId="22" fillId="4" borderId="43" xfId="0" applyNumberFormat="1" applyFont="1" applyFill="1" applyBorder="1" applyAlignment="1" applyProtection="1">
      <alignment horizontal="center"/>
      <protection locked="0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 applyProtection="1">
      <alignment horizontal="center"/>
      <protection locked="0"/>
    </xf>
    <xf numFmtId="10" fontId="22" fillId="4" borderId="45" xfId="0" applyNumberFormat="1" applyFont="1" applyFill="1" applyBorder="1" applyAlignment="1">
      <alignment horizontal="center"/>
    </xf>
    <xf numFmtId="10" fontId="22" fillId="0" borderId="46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/>
      <protection locked="0"/>
    </xf>
    <xf numFmtId="10" fontId="22" fillId="4" borderId="17" xfId="0" applyNumberFormat="1" applyFont="1" applyFill="1" applyBorder="1" applyAlignment="1">
      <alignment horizontal="center"/>
    </xf>
    <xf numFmtId="10" fontId="22" fillId="0" borderId="47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 applyProtection="1">
      <alignment horizontal="center"/>
      <protection locked="0"/>
    </xf>
    <xf numFmtId="1" fontId="21" fillId="0" borderId="17" xfId="0" applyNumberFormat="1" applyFont="1" applyFill="1" applyBorder="1" applyAlignment="1" applyProtection="1">
      <alignment horizontal="center"/>
      <protection locked="0"/>
    </xf>
    <xf numFmtId="1" fontId="22" fillId="0" borderId="47" xfId="0" applyNumberFormat="1" applyFont="1" applyFill="1" applyBorder="1" applyAlignment="1">
      <alignment horizontal="center"/>
    </xf>
    <xf numFmtId="1" fontId="22" fillId="4" borderId="21" xfId="0" applyNumberFormat="1" applyFont="1" applyFill="1" applyBorder="1" applyAlignment="1" applyProtection="1">
      <alignment horizontal="center"/>
      <protection locked="0"/>
    </xf>
    <xf numFmtId="2" fontId="23" fillId="0" borderId="21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1" fillId="7" borderId="24" xfId="0" applyFont="1" applyFill="1" applyBorder="1" applyAlignment="1">
      <alignment/>
    </xf>
    <xf numFmtId="0" fontId="21" fillId="5" borderId="24" xfId="0" applyFont="1" applyFill="1" applyBorder="1" applyAlignment="1">
      <alignment/>
    </xf>
    <xf numFmtId="0" fontId="21" fillId="5" borderId="17" xfId="0" applyFont="1" applyFill="1" applyBorder="1" applyAlignment="1">
      <alignment/>
    </xf>
    <xf numFmtId="0" fontId="21" fillId="27" borderId="24" xfId="0" applyFont="1" applyFill="1" applyBorder="1" applyAlignment="1">
      <alignment/>
    </xf>
    <xf numFmtId="0" fontId="21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left"/>
    </xf>
    <xf numFmtId="195" fontId="21" fillId="24" borderId="21" xfId="0" applyNumberFormat="1" applyFont="1" applyFill="1" applyBorder="1" applyAlignment="1">
      <alignment horizontal="center"/>
    </xf>
    <xf numFmtId="0" fontId="21" fillId="24" borderId="4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7" borderId="21" xfId="0" applyFont="1" applyFill="1" applyBorder="1" applyAlignment="1">
      <alignment/>
    </xf>
    <xf numFmtId="2" fontId="21" fillId="7" borderId="21" xfId="0" applyNumberFormat="1" applyFont="1" applyFill="1" applyBorder="1" applyAlignment="1">
      <alignment horizontal="center"/>
    </xf>
    <xf numFmtId="0" fontId="21" fillId="7" borderId="41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left"/>
    </xf>
    <xf numFmtId="2" fontId="21" fillId="5" borderId="21" xfId="0" applyNumberFormat="1" applyFont="1" applyFill="1" applyBorder="1" applyAlignment="1">
      <alignment horizontal="center"/>
    </xf>
    <xf numFmtId="0" fontId="21" fillId="5" borderId="41" xfId="0" applyFont="1" applyFill="1" applyBorder="1" applyAlignment="1">
      <alignment horizontal="center"/>
    </xf>
    <xf numFmtId="0" fontId="21" fillId="27" borderId="20" xfId="0" applyFont="1" applyFill="1" applyBorder="1" applyAlignment="1">
      <alignment horizontal="center"/>
    </xf>
    <xf numFmtId="0" fontId="21" fillId="27" borderId="21" xfId="0" applyFont="1" applyFill="1" applyBorder="1" applyAlignment="1">
      <alignment/>
    </xf>
    <xf numFmtId="2" fontId="21" fillId="27" borderId="21" xfId="0" applyNumberFormat="1" applyFont="1" applyFill="1" applyBorder="1" applyAlignment="1">
      <alignment horizontal="center"/>
    </xf>
    <xf numFmtId="0" fontId="21" fillId="27" borderId="41" xfId="0" applyFont="1" applyFill="1" applyBorder="1" applyAlignment="1">
      <alignment horizontal="center"/>
    </xf>
    <xf numFmtId="1" fontId="22" fillId="0" borderId="46" xfId="0" applyNumberFormat="1" applyFont="1" applyFill="1" applyBorder="1" applyAlignment="1" applyProtection="1">
      <alignment/>
      <protection/>
    </xf>
    <xf numFmtId="1" fontId="22" fillId="0" borderId="47" xfId="0" applyNumberFormat="1" applyFont="1" applyFill="1" applyBorder="1" applyAlignment="1" applyProtection="1">
      <alignment/>
      <protection/>
    </xf>
    <xf numFmtId="1" fontId="22" fillId="0" borderId="40" xfId="0" applyNumberFormat="1" applyFont="1" applyFill="1" applyBorder="1" applyAlignment="1" applyProtection="1">
      <alignment/>
      <protection/>
    </xf>
    <xf numFmtId="1" fontId="22" fillId="8" borderId="22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48" xfId="0" applyFont="1" applyBorder="1" applyAlignment="1">
      <alignment horizontal="center"/>
    </xf>
    <xf numFmtId="0" fontId="31" fillId="0" borderId="48" xfId="0" applyFont="1" applyBorder="1" applyAlignment="1">
      <alignment horizontal="left"/>
    </xf>
    <xf numFmtId="0" fontId="21" fillId="24" borderId="35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2" fontId="23" fillId="24" borderId="17" xfId="0" applyNumberFormat="1" applyFont="1" applyFill="1" applyBorder="1" applyAlignment="1">
      <alignment horizontal="center" wrapText="1"/>
    </xf>
    <xf numFmtId="2" fontId="21" fillId="24" borderId="18" xfId="0" applyNumberFormat="1" applyFont="1" applyFill="1" applyBorder="1" applyAlignment="1">
      <alignment horizontal="center"/>
    </xf>
    <xf numFmtId="2" fontId="23" fillId="5" borderId="17" xfId="0" applyNumberFormat="1" applyFont="1" applyFill="1" applyBorder="1" applyAlignment="1">
      <alignment horizontal="center" wrapText="1"/>
    </xf>
    <xf numFmtId="2" fontId="23" fillId="5" borderId="18" xfId="0" applyNumberFormat="1" applyFont="1" applyFill="1" applyBorder="1" applyAlignment="1">
      <alignment horizontal="center" wrapText="1"/>
    </xf>
    <xf numFmtId="2" fontId="23" fillId="27" borderId="18" xfId="0" applyNumberFormat="1" applyFont="1" applyFill="1" applyBorder="1" applyAlignment="1">
      <alignment horizontal="center" wrapText="1"/>
    </xf>
    <xf numFmtId="2" fontId="23" fillId="27" borderId="17" xfId="0" applyNumberFormat="1" applyFont="1" applyFill="1" applyBorder="1" applyAlignment="1">
      <alignment horizontal="center" wrapText="1"/>
    </xf>
    <xf numFmtId="0" fontId="22" fillId="7" borderId="25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29" borderId="18" xfId="0" applyFont="1" applyFill="1" applyBorder="1" applyAlignment="1">
      <alignment/>
    </xf>
    <xf numFmtId="0" fontId="31" fillId="5" borderId="18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7" borderId="18" xfId="0" applyFont="1" applyFill="1" applyBorder="1" applyAlignment="1">
      <alignment/>
    </xf>
    <xf numFmtId="2" fontId="22" fillId="0" borderId="32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/>
    </xf>
    <xf numFmtId="2" fontId="28" fillId="0" borderId="50" xfId="0" applyNumberFormat="1" applyFont="1" applyFill="1" applyBorder="1" applyAlignment="1">
      <alignment horizontal="center"/>
    </xf>
    <xf numFmtId="2" fontId="28" fillId="0" borderId="32" xfId="0" applyNumberFormat="1" applyFont="1" applyFill="1" applyBorder="1" applyAlignment="1">
      <alignment horizontal="center"/>
    </xf>
    <xf numFmtId="2" fontId="22" fillId="7" borderId="50" xfId="0" applyNumberFormat="1" applyFont="1" applyFill="1" applyBorder="1" applyAlignment="1">
      <alignment horizontal="center"/>
    </xf>
    <xf numFmtId="2" fontId="22" fillId="7" borderId="32" xfId="0" applyNumberFormat="1" applyFont="1" applyFill="1" applyBorder="1" applyAlignment="1">
      <alignment horizontal="center"/>
    </xf>
    <xf numFmtId="2" fontId="22" fillId="7" borderId="30" xfId="0" applyNumberFormat="1" applyFont="1" applyFill="1" applyBorder="1" applyAlignment="1">
      <alignment horizontal="center"/>
    </xf>
    <xf numFmtId="0" fontId="22" fillId="24" borderId="50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1" fontId="21" fillId="0" borderId="51" xfId="0" applyNumberFormat="1" applyFont="1" applyFill="1" applyBorder="1" applyAlignment="1">
      <alignment horizontal="center"/>
    </xf>
    <xf numFmtId="1" fontId="21" fillId="0" borderId="52" xfId="0" applyNumberFormat="1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1" fontId="21" fillId="5" borderId="53" xfId="0" applyNumberFormat="1" applyFont="1" applyFill="1" applyBorder="1" applyAlignment="1">
      <alignment horizontal="center"/>
    </xf>
    <xf numFmtId="1" fontId="21" fillId="5" borderId="54" xfId="0" applyNumberFormat="1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" fontId="21" fillId="24" borderId="53" xfId="0" applyNumberFormat="1" applyFont="1" applyFill="1" applyBorder="1" applyAlignment="1">
      <alignment horizontal="center"/>
    </xf>
    <xf numFmtId="1" fontId="21" fillId="24" borderId="54" xfId="0" applyNumberFormat="1" applyFont="1" applyFill="1" applyBorder="1" applyAlignment="1">
      <alignment horizontal="center"/>
    </xf>
    <xf numFmtId="2" fontId="29" fillId="0" borderId="31" xfId="0" applyNumberFormat="1" applyFont="1" applyFill="1" applyBorder="1" applyAlignment="1">
      <alignment horizontal="center"/>
    </xf>
    <xf numFmtId="2" fontId="29" fillId="0" borderId="56" xfId="0" applyNumberFormat="1" applyFont="1" applyFill="1" applyBorder="1" applyAlignment="1">
      <alignment horizontal="center"/>
    </xf>
    <xf numFmtId="2" fontId="29" fillId="0" borderId="57" xfId="0" applyNumberFormat="1" applyFont="1" applyFill="1" applyBorder="1" applyAlignment="1">
      <alignment horizontal="center"/>
    </xf>
    <xf numFmtId="2" fontId="22" fillId="27" borderId="50" xfId="0" applyNumberFormat="1" applyFont="1" applyFill="1" applyBorder="1" applyAlignment="1">
      <alignment horizontal="center"/>
    </xf>
    <xf numFmtId="2" fontId="22" fillId="27" borderId="32" xfId="0" applyNumberFormat="1" applyFont="1" applyFill="1" applyBorder="1" applyAlignment="1">
      <alignment horizontal="center"/>
    </xf>
    <xf numFmtId="2" fontId="22" fillId="27" borderId="30" xfId="0" applyNumberFormat="1" applyFont="1" applyFill="1" applyBorder="1" applyAlignment="1">
      <alignment horizontal="center"/>
    </xf>
    <xf numFmtId="2" fontId="22" fillId="5" borderId="50" xfId="0" applyNumberFormat="1" applyFont="1" applyFill="1" applyBorder="1" applyAlignment="1">
      <alignment horizontal="center"/>
    </xf>
    <xf numFmtId="2" fontId="22" fillId="5" borderId="32" xfId="0" applyNumberFormat="1" applyFont="1" applyFill="1" applyBorder="1" applyAlignment="1">
      <alignment horizontal="center"/>
    </xf>
    <xf numFmtId="2" fontId="22" fillId="5" borderId="30" xfId="0" applyNumberFormat="1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1" fillId="24" borderId="55" xfId="0" applyFont="1" applyFill="1" applyBorder="1" applyAlignment="1">
      <alignment horizontal="center"/>
    </xf>
    <xf numFmtId="1" fontId="21" fillId="7" borderId="53" xfId="0" applyNumberFormat="1" applyFont="1" applyFill="1" applyBorder="1" applyAlignment="1">
      <alignment horizontal="center"/>
    </xf>
    <xf numFmtId="1" fontId="21" fillId="7" borderId="54" xfId="0" applyNumberFormat="1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1" fillId="7" borderId="55" xfId="0" applyFont="1" applyFill="1" applyBorder="1" applyAlignment="1">
      <alignment horizontal="center"/>
    </xf>
    <xf numFmtId="1" fontId="22" fillId="0" borderId="46" xfId="0" applyNumberFormat="1" applyFont="1" applyFill="1" applyBorder="1" applyAlignment="1" applyProtection="1">
      <alignment horizontal="center"/>
      <protection locked="0"/>
    </xf>
    <xf numFmtId="1" fontId="22" fillId="0" borderId="47" xfId="0" applyNumberFormat="1" applyFont="1" applyFill="1" applyBorder="1" applyAlignment="1" applyProtection="1">
      <alignment horizontal="center"/>
      <protection locked="0"/>
    </xf>
    <xf numFmtId="1" fontId="22" fillId="0" borderId="40" xfId="0" applyNumberFormat="1" applyFont="1" applyFill="1" applyBorder="1" applyAlignment="1" applyProtection="1">
      <alignment horizontal="center"/>
      <protection locked="0"/>
    </xf>
    <xf numFmtId="1" fontId="21" fillId="27" borderId="53" xfId="0" applyNumberFormat="1" applyFont="1" applyFill="1" applyBorder="1" applyAlignment="1">
      <alignment horizontal="center"/>
    </xf>
    <xf numFmtId="1" fontId="21" fillId="27" borderId="54" xfId="0" applyNumberFormat="1" applyFont="1" applyFill="1" applyBorder="1" applyAlignment="1">
      <alignment horizontal="center"/>
    </xf>
    <xf numFmtId="0" fontId="21" fillId="27" borderId="22" xfId="0" applyFont="1" applyFill="1" applyBorder="1" applyAlignment="1">
      <alignment horizontal="center"/>
    </xf>
    <xf numFmtId="0" fontId="21" fillId="27" borderId="55" xfId="0" applyFont="1" applyFill="1" applyBorder="1" applyAlignment="1">
      <alignment horizontal="center"/>
    </xf>
    <xf numFmtId="1" fontId="22" fillId="0" borderId="46" xfId="0" applyNumberFormat="1" applyFont="1" applyFill="1" applyBorder="1" applyAlignment="1" applyProtection="1">
      <alignment horizontal="center"/>
      <protection/>
    </xf>
    <xf numFmtId="1" fontId="22" fillId="0" borderId="47" xfId="0" applyNumberFormat="1" applyFont="1" applyFill="1" applyBorder="1" applyAlignment="1" applyProtection="1">
      <alignment horizontal="center"/>
      <protection/>
    </xf>
    <xf numFmtId="1" fontId="22" fillId="0" borderId="40" xfId="0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alculation" xfId="40"/>
    <cellStyle name="Controlecel" xfId="41"/>
    <cellStyle name="Gekoppelde cel" xfId="42"/>
    <cellStyle name="Followed Hyperlink" xfId="43"/>
    <cellStyle name="Goed" xfId="44"/>
    <cellStyle name="Goo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Linked Cell" xfId="54"/>
    <cellStyle name="Neutraal" xfId="55"/>
    <cellStyle name="Neutral" xfId="56"/>
    <cellStyle name="Notitie" xfId="57"/>
    <cellStyle name="Ongeldig" xfId="58"/>
    <cellStyle name="Percent" xfId="59"/>
    <cellStyle name="Titel" xfId="60"/>
    <cellStyle name="Title" xfId="61"/>
    <cellStyle name="Totaal" xfId="62"/>
    <cellStyle name="Total" xfId="63"/>
    <cellStyle name="Uitvoer" xfId="64"/>
    <cellStyle name="Currency" xfId="65"/>
    <cellStyle name="Currency [0]" xfId="66"/>
    <cellStyle name="Verklarende tekst" xfId="67"/>
    <cellStyle name="Waarschuwingstekst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E5" sqref="E5"/>
    </sheetView>
  </sheetViews>
  <sheetFormatPr defaultColWidth="9.140625" defaultRowHeight="12.75"/>
  <cols>
    <col min="4" max="4" width="18.8515625" style="0" customWidth="1"/>
    <col min="5" max="5" width="18.421875" style="0" customWidth="1"/>
  </cols>
  <sheetData>
    <row r="1" ht="12.75">
      <c r="A1" s="162" t="s">
        <v>68</v>
      </c>
    </row>
    <row r="3" spans="2:6" ht="12.75">
      <c r="B3" s="163" t="s">
        <v>28</v>
      </c>
      <c r="C3" s="162"/>
      <c r="D3" s="163" t="s">
        <v>29</v>
      </c>
      <c r="E3" s="163" t="s">
        <v>30</v>
      </c>
      <c r="F3" s="167" t="s">
        <v>42</v>
      </c>
    </row>
    <row r="5" spans="1:6" ht="12.75">
      <c r="A5" s="164" t="s">
        <v>31</v>
      </c>
      <c r="B5" s="164" t="s">
        <v>32</v>
      </c>
      <c r="C5" s="164" t="s">
        <v>44</v>
      </c>
      <c r="D5" s="173" t="s">
        <v>45</v>
      </c>
      <c r="E5" s="176" t="s">
        <v>46</v>
      </c>
      <c r="F5" s="165">
        <v>10</v>
      </c>
    </row>
    <row r="6" spans="4:5" ht="12.75">
      <c r="D6" s="162"/>
      <c r="E6" s="162"/>
    </row>
    <row r="7" spans="1:6" ht="12.75">
      <c r="A7" s="164" t="s">
        <v>33</v>
      </c>
      <c r="B7" s="164" t="s">
        <v>47</v>
      </c>
      <c r="C7" s="164" t="s">
        <v>34</v>
      </c>
      <c r="D7" s="174" t="s">
        <v>48</v>
      </c>
      <c r="E7" s="173" t="s">
        <v>49</v>
      </c>
      <c r="F7" s="165">
        <v>10</v>
      </c>
    </row>
    <row r="8" spans="4:5" ht="12.75">
      <c r="D8" s="162"/>
      <c r="E8" s="162"/>
    </row>
    <row r="9" spans="1:6" ht="12.75">
      <c r="A9" s="164" t="s">
        <v>35</v>
      </c>
      <c r="B9" s="164" t="s">
        <v>50</v>
      </c>
      <c r="C9" s="164" t="s">
        <v>51</v>
      </c>
      <c r="D9" s="174" t="s">
        <v>56</v>
      </c>
      <c r="E9" s="176" t="s">
        <v>52</v>
      </c>
      <c r="F9" s="165">
        <v>10</v>
      </c>
    </row>
    <row r="10" spans="4:5" ht="12.75">
      <c r="D10" s="162"/>
      <c r="E10" s="162"/>
    </row>
    <row r="11" spans="1:6" ht="12.75">
      <c r="A11" s="164" t="s">
        <v>40</v>
      </c>
      <c r="B11" s="164" t="s">
        <v>41</v>
      </c>
      <c r="C11" s="164" t="s">
        <v>53</v>
      </c>
      <c r="D11" s="173" t="s">
        <v>54</v>
      </c>
      <c r="E11" s="174" t="s">
        <v>55</v>
      </c>
      <c r="F11" s="165">
        <v>10</v>
      </c>
    </row>
    <row r="12" spans="4:5" ht="12.75">
      <c r="D12" s="162"/>
      <c r="E12" s="162"/>
    </row>
    <row r="13" spans="2:5" ht="12.75">
      <c r="B13" s="163" t="s">
        <v>36</v>
      </c>
      <c r="D13" s="162"/>
      <c r="E13" s="162"/>
    </row>
    <row r="14" spans="4:5" ht="12.75">
      <c r="D14" s="162"/>
      <c r="E14" s="162"/>
    </row>
    <row r="15" spans="1:6" ht="12.75">
      <c r="A15" s="164" t="s">
        <v>31</v>
      </c>
      <c r="B15" s="164" t="s">
        <v>50</v>
      </c>
      <c r="C15" s="164" t="s">
        <v>37</v>
      </c>
      <c r="D15" s="174" t="s">
        <v>56</v>
      </c>
      <c r="E15" s="173" t="s">
        <v>57</v>
      </c>
      <c r="F15" s="166">
        <v>11.15</v>
      </c>
    </row>
    <row r="16" spans="4:5" ht="12.75">
      <c r="D16" s="162"/>
      <c r="E16" s="162"/>
    </row>
    <row r="17" spans="1:6" ht="12.75">
      <c r="A17" s="164" t="s">
        <v>33</v>
      </c>
      <c r="B17" s="164" t="s">
        <v>58</v>
      </c>
      <c r="C17" s="164" t="s">
        <v>53</v>
      </c>
      <c r="D17" s="176" t="s">
        <v>59</v>
      </c>
      <c r="E17" s="174" t="s">
        <v>55</v>
      </c>
      <c r="F17" s="166">
        <v>11.15</v>
      </c>
    </row>
    <row r="18" spans="4:5" ht="12.75">
      <c r="D18" s="175"/>
      <c r="E18" s="162"/>
    </row>
    <row r="19" spans="1:6" ht="12.75">
      <c r="A19" s="164" t="s">
        <v>35</v>
      </c>
      <c r="B19" s="164" t="s">
        <v>34</v>
      </c>
      <c r="C19" s="164" t="s">
        <v>60</v>
      </c>
      <c r="D19" s="173" t="s">
        <v>49</v>
      </c>
      <c r="E19" s="176" t="s">
        <v>63</v>
      </c>
      <c r="F19" s="166">
        <v>11.15</v>
      </c>
    </row>
    <row r="20" spans="4:5" ht="12.75">
      <c r="D20" s="162"/>
      <c r="E20" s="162"/>
    </row>
    <row r="21" spans="1:9" ht="12.75">
      <c r="A21" s="164" t="s">
        <v>40</v>
      </c>
      <c r="B21" s="164" t="s">
        <v>61</v>
      </c>
      <c r="C21" s="164" t="s">
        <v>44</v>
      </c>
      <c r="D21" s="174" t="s">
        <v>62</v>
      </c>
      <c r="E21" s="176" t="s">
        <v>46</v>
      </c>
      <c r="F21" s="166">
        <v>11.15</v>
      </c>
      <c r="H21" t="s">
        <v>26</v>
      </c>
      <c r="I21" t="s">
        <v>26</v>
      </c>
    </row>
    <row r="22" spans="4:5" ht="12.75">
      <c r="D22" s="162"/>
      <c r="E22" s="162"/>
    </row>
    <row r="23" spans="4:6" ht="12.75">
      <c r="D23" s="163" t="s">
        <v>66</v>
      </c>
      <c r="E23" s="162"/>
      <c r="F23" s="166" t="s">
        <v>67</v>
      </c>
    </row>
    <row r="24" spans="2:5" ht="12.75">
      <c r="B24" s="163" t="s">
        <v>38</v>
      </c>
      <c r="D24" s="162"/>
      <c r="E24" s="162"/>
    </row>
    <row r="25" spans="4:5" ht="12.75">
      <c r="D25" s="162"/>
      <c r="E25" s="162"/>
    </row>
    <row r="26" spans="1:6" ht="12.75">
      <c r="A26" s="164" t="s">
        <v>31</v>
      </c>
      <c r="B26" s="164" t="s">
        <v>47</v>
      </c>
      <c r="C26" s="164" t="s">
        <v>60</v>
      </c>
      <c r="D26" s="174" t="s">
        <v>48</v>
      </c>
      <c r="E26" s="176" t="s">
        <v>63</v>
      </c>
      <c r="F26" s="166">
        <v>13.15</v>
      </c>
    </row>
    <row r="27" spans="4:5" ht="12.75">
      <c r="D27" s="162"/>
      <c r="E27" s="162"/>
    </row>
    <row r="28" spans="1:6" ht="12.75">
      <c r="A28" s="164" t="s">
        <v>33</v>
      </c>
      <c r="B28" s="164" t="s">
        <v>41</v>
      </c>
      <c r="C28" s="164" t="s">
        <v>58</v>
      </c>
      <c r="D28" s="173" t="s">
        <v>54</v>
      </c>
      <c r="E28" s="176" t="s">
        <v>59</v>
      </c>
      <c r="F28" s="166">
        <v>13.15</v>
      </c>
    </row>
    <row r="29" spans="4:5" ht="12.75">
      <c r="D29" s="162"/>
      <c r="E29" s="162"/>
    </row>
    <row r="30" spans="1:6" ht="12.75">
      <c r="A30" s="164" t="s">
        <v>35</v>
      </c>
      <c r="B30" s="164" t="s">
        <v>61</v>
      </c>
      <c r="C30" s="164" t="s">
        <v>39</v>
      </c>
      <c r="D30" s="174" t="s">
        <v>62</v>
      </c>
      <c r="E30" s="173" t="s">
        <v>45</v>
      </c>
      <c r="F30" s="166" t="s">
        <v>64</v>
      </c>
    </row>
    <row r="31" spans="4:5" ht="12.75">
      <c r="D31" s="162"/>
      <c r="E31" s="162"/>
    </row>
    <row r="32" spans="1:6" ht="12.75">
      <c r="A32" s="164" t="s">
        <v>40</v>
      </c>
      <c r="B32" s="164" t="s">
        <v>37</v>
      </c>
      <c r="C32" s="164" t="s">
        <v>51</v>
      </c>
      <c r="D32" s="173" t="s">
        <v>57</v>
      </c>
      <c r="E32" s="176" t="s">
        <v>52</v>
      </c>
      <c r="F32" s="166">
        <v>13.15</v>
      </c>
    </row>
    <row r="35" spans="4:6" ht="12.75">
      <c r="D35" s="163" t="s">
        <v>43</v>
      </c>
      <c r="F35" s="167" t="s">
        <v>65</v>
      </c>
    </row>
    <row r="57" spans="1:7" ht="12.75">
      <c r="A57" s="168"/>
      <c r="B57" s="169"/>
      <c r="C57" s="169"/>
      <c r="D57" s="169"/>
      <c r="E57" s="169"/>
      <c r="F57" s="169"/>
      <c r="G57" s="169"/>
    </row>
    <row r="58" spans="1:7" ht="12.75">
      <c r="A58" s="169"/>
      <c r="B58" s="169"/>
      <c r="C58" s="169"/>
      <c r="D58" s="169"/>
      <c r="E58" s="169"/>
      <c r="F58" s="169"/>
      <c r="G58" s="169"/>
    </row>
    <row r="59" spans="1:7" ht="12.75">
      <c r="A59" s="169"/>
      <c r="B59" s="168"/>
      <c r="C59" s="168"/>
      <c r="D59" s="168"/>
      <c r="E59" s="168"/>
      <c r="F59" s="168"/>
      <c r="G59" s="169"/>
    </row>
    <row r="60" spans="1:7" ht="12.75">
      <c r="A60" s="169"/>
      <c r="B60" s="169"/>
      <c r="C60" s="169"/>
      <c r="D60" s="169"/>
      <c r="E60" s="169"/>
      <c r="F60" s="169"/>
      <c r="G60" s="169"/>
    </row>
    <row r="61" spans="1:7" ht="12.75">
      <c r="A61" s="169"/>
      <c r="B61" s="169"/>
      <c r="C61" s="169"/>
      <c r="D61" s="169"/>
      <c r="E61" s="169"/>
      <c r="F61" s="170"/>
      <c r="G61" s="169"/>
    </row>
    <row r="62" spans="1:7" ht="12.75">
      <c r="A62" s="169"/>
      <c r="B62" s="169"/>
      <c r="C62" s="169"/>
      <c r="D62" s="169"/>
      <c r="E62" s="169"/>
      <c r="F62" s="169"/>
      <c r="G62" s="169"/>
    </row>
    <row r="63" spans="1:7" ht="12.75">
      <c r="A63" s="169"/>
      <c r="B63" s="169"/>
      <c r="C63" s="169"/>
      <c r="D63" s="169"/>
      <c r="E63" s="169"/>
      <c r="F63" s="170"/>
      <c r="G63" s="169"/>
    </row>
    <row r="64" spans="1:7" ht="12.75">
      <c r="A64" s="169"/>
      <c r="B64" s="169"/>
      <c r="C64" s="169"/>
      <c r="D64" s="169"/>
      <c r="E64" s="169"/>
      <c r="F64" s="169"/>
      <c r="G64" s="169"/>
    </row>
    <row r="65" spans="1:7" ht="12.75">
      <c r="A65" s="169"/>
      <c r="B65" s="169"/>
      <c r="C65" s="169"/>
      <c r="D65" s="169"/>
      <c r="E65" s="169"/>
      <c r="F65" s="170"/>
      <c r="G65" s="169"/>
    </row>
    <row r="66" spans="1:7" ht="12.75">
      <c r="A66" s="169"/>
      <c r="B66" s="169"/>
      <c r="C66" s="169"/>
      <c r="D66" s="169"/>
      <c r="E66" s="169"/>
      <c r="F66" s="169"/>
      <c r="G66" s="169"/>
    </row>
    <row r="67" spans="1:7" ht="12.75">
      <c r="A67" s="169"/>
      <c r="B67" s="169"/>
      <c r="C67" s="169"/>
      <c r="D67" s="169"/>
      <c r="E67" s="169"/>
      <c r="F67" s="169"/>
      <c r="G67" s="169"/>
    </row>
    <row r="68" spans="1:7" ht="12.75">
      <c r="A68" s="169"/>
      <c r="B68" s="169"/>
      <c r="C68" s="169"/>
      <c r="D68" s="169"/>
      <c r="E68" s="169"/>
      <c r="F68" s="169"/>
      <c r="G68" s="169"/>
    </row>
    <row r="69" spans="1:7" ht="12.75">
      <c r="A69" s="169"/>
      <c r="B69" s="168"/>
      <c r="C69" s="169"/>
      <c r="D69" s="169"/>
      <c r="E69" s="169"/>
      <c r="F69" s="169"/>
      <c r="G69" s="169"/>
    </row>
    <row r="70" spans="1:7" ht="12.75">
      <c r="A70" s="169"/>
      <c r="B70" s="169"/>
      <c r="C70" s="169"/>
      <c r="D70" s="169"/>
      <c r="E70" s="169"/>
      <c r="F70" s="169"/>
      <c r="G70" s="169"/>
    </row>
    <row r="71" spans="1:7" ht="12.75">
      <c r="A71" s="169"/>
      <c r="B71" s="169"/>
      <c r="C71" s="169"/>
      <c r="D71" s="169"/>
      <c r="E71" s="169"/>
      <c r="F71" s="170"/>
      <c r="G71" s="169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169"/>
      <c r="B73" s="169"/>
      <c r="C73" s="169"/>
      <c r="D73" s="169"/>
      <c r="E73" s="169"/>
      <c r="F73" s="171"/>
      <c r="G73" s="169"/>
    </row>
    <row r="74" spans="1:7" ht="12.75">
      <c r="A74" s="169"/>
      <c r="B74" s="169"/>
      <c r="C74" s="169"/>
      <c r="D74" s="169"/>
      <c r="E74" s="169"/>
      <c r="F74" s="169"/>
      <c r="G74" s="169"/>
    </row>
    <row r="75" spans="1:7" ht="12.75">
      <c r="A75" s="169"/>
      <c r="B75" s="169"/>
      <c r="C75" s="169"/>
      <c r="D75" s="169"/>
      <c r="E75" s="169"/>
      <c r="F75" s="171"/>
      <c r="G75" s="169"/>
    </row>
    <row r="76" spans="1:7" ht="12.75">
      <c r="A76" s="169"/>
      <c r="B76" s="169"/>
      <c r="C76" s="169"/>
      <c r="D76" s="169"/>
      <c r="E76" s="169"/>
      <c r="F76" s="169"/>
      <c r="G76" s="169"/>
    </row>
    <row r="77" spans="1:7" ht="12.75">
      <c r="A77" s="169"/>
      <c r="B77" s="169"/>
      <c r="C77" s="169"/>
      <c r="D77" s="169"/>
      <c r="E77" s="169"/>
      <c r="F77" s="169"/>
      <c r="G77" s="169"/>
    </row>
    <row r="78" spans="1:7" ht="12.75">
      <c r="A78" s="169"/>
      <c r="B78" s="169"/>
      <c r="C78" s="169"/>
      <c r="D78" s="169"/>
      <c r="E78" s="169"/>
      <c r="F78" s="169"/>
      <c r="G78" s="169"/>
    </row>
    <row r="79" spans="1:7" ht="12.75">
      <c r="A79" s="169"/>
      <c r="B79" s="169"/>
      <c r="C79" s="169"/>
      <c r="D79" s="169"/>
      <c r="E79" s="169"/>
      <c r="F79" s="169"/>
      <c r="G79" s="169"/>
    </row>
    <row r="80" spans="1:7" ht="12.75">
      <c r="A80" s="169"/>
      <c r="B80" s="168"/>
      <c r="C80" s="169"/>
      <c r="D80" s="169"/>
      <c r="E80" s="169"/>
      <c r="F80" s="169"/>
      <c r="G80" s="169"/>
    </row>
    <row r="81" spans="1:7" ht="12.75">
      <c r="A81" s="169"/>
      <c r="B81" s="169"/>
      <c r="C81" s="169"/>
      <c r="D81" s="169"/>
      <c r="E81" s="169"/>
      <c r="F81" s="169"/>
      <c r="G81" s="169"/>
    </row>
    <row r="82" spans="1:7" ht="12.75">
      <c r="A82" s="169"/>
      <c r="B82" s="169"/>
      <c r="C82" s="169"/>
      <c r="D82" s="169"/>
      <c r="E82" s="169"/>
      <c r="F82" s="171"/>
      <c r="G82" s="169"/>
    </row>
    <row r="83" spans="1:7" ht="12.75">
      <c r="A83" s="169"/>
      <c r="B83" s="169"/>
      <c r="C83" s="169"/>
      <c r="D83" s="169"/>
      <c r="E83" s="169"/>
      <c r="F83" s="169"/>
      <c r="G83" s="169"/>
    </row>
    <row r="84" spans="1:7" ht="12.75">
      <c r="A84" s="169"/>
      <c r="B84" s="169"/>
      <c r="C84" s="169"/>
      <c r="D84" s="169"/>
      <c r="E84" s="169"/>
      <c r="F84" s="171"/>
      <c r="G84" s="169"/>
    </row>
    <row r="85" spans="1:7" ht="12.75">
      <c r="A85" s="169"/>
      <c r="B85" s="169"/>
      <c r="C85" s="169"/>
      <c r="D85" s="169"/>
      <c r="E85" s="169"/>
      <c r="F85" s="169"/>
      <c r="G85" s="169"/>
    </row>
    <row r="86" spans="1:7" ht="12.75">
      <c r="A86" s="169"/>
      <c r="B86" s="169"/>
      <c r="C86" s="169"/>
      <c r="D86" s="169"/>
      <c r="E86" s="169"/>
      <c r="F86" s="171"/>
      <c r="G86" s="169"/>
    </row>
    <row r="87" spans="1:7" ht="12.75">
      <c r="A87" s="169"/>
      <c r="B87" s="169"/>
      <c r="C87" s="169"/>
      <c r="D87" s="169"/>
      <c r="E87" s="169"/>
      <c r="F87" s="169"/>
      <c r="G87" s="169"/>
    </row>
    <row r="88" spans="1:7" ht="12.75">
      <c r="A88" s="169"/>
      <c r="B88" s="169"/>
      <c r="C88" s="169"/>
      <c r="D88" s="169"/>
      <c r="E88" s="169"/>
      <c r="F88" s="169"/>
      <c r="G88" s="169"/>
    </row>
    <row r="89" spans="1:7" ht="12.75">
      <c r="A89" s="169"/>
      <c r="B89" s="169"/>
      <c r="C89" s="169"/>
      <c r="D89" s="169"/>
      <c r="E89" s="169"/>
      <c r="F89" s="169"/>
      <c r="G89" s="169"/>
    </row>
    <row r="90" spans="1:7" ht="12.75">
      <c r="A90" s="169"/>
      <c r="B90" s="169"/>
      <c r="C90" s="169"/>
      <c r="D90" s="169"/>
      <c r="E90" s="169"/>
      <c r="F90" s="169"/>
      <c r="G90" s="169"/>
    </row>
    <row r="91" spans="1:7" ht="12.75">
      <c r="A91" s="169"/>
      <c r="B91" s="168"/>
      <c r="C91" s="169"/>
      <c r="D91" s="169"/>
      <c r="E91" s="169"/>
      <c r="F91" s="169"/>
      <c r="G91" s="169"/>
    </row>
    <row r="92" spans="1:7" ht="12.75">
      <c r="A92" s="169"/>
      <c r="B92" s="169"/>
      <c r="C92" s="169"/>
      <c r="D92" s="169"/>
      <c r="E92" s="169"/>
      <c r="F92" s="169"/>
      <c r="G92" s="169"/>
    </row>
    <row r="93" spans="1:7" ht="12.75">
      <c r="A93" s="169"/>
      <c r="B93" s="169"/>
      <c r="C93" s="169"/>
      <c r="D93" s="169"/>
      <c r="E93" s="169"/>
      <c r="F93" s="171"/>
      <c r="G93" s="169"/>
    </row>
    <row r="94" spans="1:7" ht="12.75">
      <c r="A94" s="169"/>
      <c r="B94" s="169"/>
      <c r="C94" s="169"/>
      <c r="D94" s="169"/>
      <c r="E94" s="169"/>
      <c r="F94" s="169"/>
      <c r="G94" s="169"/>
    </row>
    <row r="95" spans="1:7" ht="12.75">
      <c r="A95" s="169"/>
      <c r="B95" s="169"/>
      <c r="C95" s="169"/>
      <c r="D95" s="169"/>
      <c r="E95" s="169"/>
      <c r="F95" s="171"/>
      <c r="G95" s="169"/>
    </row>
    <row r="96" spans="1:7" ht="12.75">
      <c r="A96" s="169"/>
      <c r="B96" s="169"/>
      <c r="C96" s="169"/>
      <c r="D96" s="169"/>
      <c r="E96" s="169"/>
      <c r="F96" s="169"/>
      <c r="G96" s="169"/>
    </row>
    <row r="97" spans="1:7" ht="12.75">
      <c r="A97" s="169"/>
      <c r="B97" s="169"/>
      <c r="C97" s="169"/>
      <c r="D97" s="169"/>
      <c r="E97" s="169"/>
      <c r="F97" s="171"/>
      <c r="G97" s="169"/>
    </row>
    <row r="98" spans="1:7" ht="12.75">
      <c r="A98" s="169"/>
      <c r="B98" s="169"/>
      <c r="C98" s="169"/>
      <c r="D98" s="169"/>
      <c r="E98" s="169"/>
      <c r="F98" s="169"/>
      <c r="G98" s="169"/>
    </row>
    <row r="99" spans="1:7" ht="12.75">
      <c r="A99" s="169"/>
      <c r="B99" s="169"/>
      <c r="C99" s="169"/>
      <c r="D99" s="169"/>
      <c r="E99" s="169"/>
      <c r="F99" s="169"/>
      <c r="G99" s="169"/>
    </row>
    <row r="100" spans="1:7" ht="12.75">
      <c r="A100" s="169"/>
      <c r="B100" s="169"/>
      <c r="C100" s="169"/>
      <c r="D100" s="168"/>
      <c r="E100" s="169"/>
      <c r="F100" s="172"/>
      <c r="G100" s="169"/>
    </row>
    <row r="101" spans="1:7" ht="12.75">
      <c r="A101" s="169"/>
      <c r="B101" s="169"/>
      <c r="C101" s="169"/>
      <c r="D101" s="169"/>
      <c r="E101" s="169"/>
      <c r="F101" s="169"/>
      <c r="G101" s="169"/>
    </row>
    <row r="102" spans="1:7" ht="12.75">
      <c r="A102" s="169"/>
      <c r="B102" s="169"/>
      <c r="C102" s="169"/>
      <c r="D102" s="169"/>
      <c r="E102" s="169"/>
      <c r="F102" s="169"/>
      <c r="G102" s="1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90" zoomScaleNormal="90" zoomScalePageLayoutView="0" workbookViewId="0" topLeftCell="A1">
      <selection activeCell="V31" sqref="V31"/>
    </sheetView>
  </sheetViews>
  <sheetFormatPr defaultColWidth="9.140625" defaultRowHeight="12.75"/>
  <cols>
    <col min="1" max="1" width="3.28125" style="35" customWidth="1"/>
    <col min="2" max="2" width="5.00390625" style="36" customWidth="1"/>
    <col min="3" max="3" width="14.57421875" style="36" customWidth="1"/>
    <col min="4" max="4" width="6.8515625" style="47" customWidth="1"/>
    <col min="5" max="5" width="6.57421875" style="36" customWidth="1"/>
    <col min="6" max="7" width="5.7109375" style="36" customWidth="1"/>
    <col min="8" max="8" width="7.57421875" style="48" customWidth="1"/>
    <col min="9" max="9" width="7.421875" style="56" customWidth="1"/>
    <col min="10" max="11" width="5.7109375" style="36" customWidth="1"/>
    <col min="12" max="12" width="7.57421875" style="48" customWidth="1"/>
    <col min="13" max="13" width="7.140625" style="56" customWidth="1"/>
    <col min="14" max="15" width="5.7109375" style="36" customWidth="1"/>
    <col min="16" max="16" width="7.7109375" style="48" customWidth="1"/>
    <col min="17" max="17" width="7.421875" style="56" customWidth="1"/>
    <col min="18" max="18" width="5.8515625" style="36" customWidth="1"/>
    <col min="19" max="19" width="6.28125" style="36" customWidth="1"/>
    <col min="20" max="20" width="5.57421875" style="36" customWidth="1"/>
    <col min="21" max="21" width="5.8515625" style="36" customWidth="1"/>
    <col min="22" max="22" width="8.57421875" style="36" customWidth="1"/>
    <col min="23" max="23" width="8.00390625" style="48" customWidth="1"/>
    <col min="24" max="16384" width="9.140625" style="36" customWidth="1"/>
  </cols>
  <sheetData>
    <row r="1" spans="1:23" ht="21.75" customHeight="1" thickBot="1">
      <c r="A1" s="198" t="s">
        <v>97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200"/>
    </row>
    <row r="2" spans="1:23" ht="15" customHeight="1" thickBot="1">
      <c r="A2" s="78"/>
      <c r="B2" s="79"/>
      <c r="C2" s="79"/>
      <c r="D2" s="179" t="s">
        <v>13</v>
      </c>
      <c r="E2" s="180"/>
      <c r="F2" s="201" t="s">
        <v>73</v>
      </c>
      <c r="G2" s="202"/>
      <c r="H2" s="202"/>
      <c r="I2" s="203"/>
      <c r="J2" s="204" t="s">
        <v>74</v>
      </c>
      <c r="K2" s="205"/>
      <c r="L2" s="205"/>
      <c r="M2" s="206"/>
      <c r="N2" s="181"/>
      <c r="O2" s="182"/>
      <c r="P2" s="182"/>
      <c r="Q2" s="183"/>
      <c r="R2" s="177"/>
      <c r="S2" s="177"/>
      <c r="T2" s="177"/>
      <c r="U2" s="177"/>
      <c r="V2" s="177"/>
      <c r="W2" s="178"/>
    </row>
    <row r="3" spans="1:23" ht="12.75" customHeight="1" thickBot="1">
      <c r="A3" s="1"/>
      <c r="B3" s="29"/>
      <c r="C3" s="30" t="s">
        <v>75</v>
      </c>
      <c r="D3" s="70" t="s">
        <v>0</v>
      </c>
      <c r="E3" s="85" t="s">
        <v>2</v>
      </c>
      <c r="F3" s="101" t="s">
        <v>1</v>
      </c>
      <c r="G3" s="58" t="s">
        <v>2</v>
      </c>
      <c r="H3" s="59" t="s">
        <v>95</v>
      </c>
      <c r="I3" s="102"/>
      <c r="J3" s="101" t="s">
        <v>96</v>
      </c>
      <c r="K3" s="58" t="s">
        <v>2</v>
      </c>
      <c r="L3" s="59" t="s">
        <v>95</v>
      </c>
      <c r="M3" s="102"/>
      <c r="N3" s="101" t="s">
        <v>96</v>
      </c>
      <c r="O3" s="58" t="s">
        <v>2</v>
      </c>
      <c r="P3" s="59" t="s">
        <v>95</v>
      </c>
      <c r="Q3" s="102"/>
      <c r="R3" s="99" t="s">
        <v>4</v>
      </c>
      <c r="S3" s="5" t="s">
        <v>5</v>
      </c>
      <c r="T3" s="3" t="s">
        <v>96</v>
      </c>
      <c r="U3" s="3" t="s">
        <v>2</v>
      </c>
      <c r="V3" s="4" t="s">
        <v>0</v>
      </c>
      <c r="W3" s="68"/>
    </row>
    <row r="4" spans="1:23" ht="12.75" customHeight="1">
      <c r="A4" s="6"/>
      <c r="B4" s="37">
        <v>1</v>
      </c>
      <c r="C4" s="31" t="s">
        <v>77</v>
      </c>
      <c r="D4" s="155">
        <v>5.19</v>
      </c>
      <c r="E4" s="86">
        <v>120</v>
      </c>
      <c r="F4" s="103">
        <v>32</v>
      </c>
      <c r="G4" s="8">
        <v>120</v>
      </c>
      <c r="H4" s="9">
        <v>2</v>
      </c>
      <c r="I4" s="216"/>
      <c r="J4" s="103">
        <v>23</v>
      </c>
      <c r="K4" s="8">
        <v>60</v>
      </c>
      <c r="L4" s="9">
        <v>0</v>
      </c>
      <c r="M4" s="216"/>
      <c r="N4" s="103"/>
      <c r="O4" s="8"/>
      <c r="P4" s="9"/>
      <c r="Q4" s="216"/>
      <c r="R4" s="100">
        <v>2</v>
      </c>
      <c r="S4" s="10">
        <v>240</v>
      </c>
      <c r="T4" s="10">
        <v>55</v>
      </c>
      <c r="U4" s="10">
        <v>180</v>
      </c>
      <c r="V4" s="11">
        <v>3.27</v>
      </c>
      <c r="W4" s="144"/>
    </row>
    <row r="5" spans="1:23" ht="12.75" customHeight="1">
      <c r="A5" s="6"/>
      <c r="B5" s="37">
        <v>2</v>
      </c>
      <c r="C5" s="33" t="s">
        <v>78</v>
      </c>
      <c r="D5" s="155">
        <v>2.63</v>
      </c>
      <c r="E5" s="86">
        <v>70</v>
      </c>
      <c r="F5" s="104">
        <v>31</v>
      </c>
      <c r="G5" s="12">
        <v>70</v>
      </c>
      <c r="H5" s="9">
        <v>2</v>
      </c>
      <c r="I5" s="217"/>
      <c r="J5" s="104">
        <v>20</v>
      </c>
      <c r="K5" s="12">
        <v>70</v>
      </c>
      <c r="L5" s="9">
        <v>2</v>
      </c>
      <c r="M5" s="217"/>
      <c r="N5" s="104"/>
      <c r="O5" s="12"/>
      <c r="P5" s="9"/>
      <c r="Q5" s="217"/>
      <c r="R5" s="100">
        <v>2</v>
      </c>
      <c r="S5" s="10">
        <v>140</v>
      </c>
      <c r="T5" s="13">
        <v>51</v>
      </c>
      <c r="U5" s="13">
        <v>140</v>
      </c>
      <c r="V5" s="14">
        <v>2.75</v>
      </c>
      <c r="W5" s="145"/>
    </row>
    <row r="6" spans="1:23" ht="12.75" customHeight="1">
      <c r="A6" s="6"/>
      <c r="B6" s="38">
        <v>3</v>
      </c>
      <c r="C6" s="31" t="s">
        <v>79</v>
      </c>
      <c r="D6" s="156">
        <v>2.53</v>
      </c>
      <c r="E6" s="152">
        <v>65</v>
      </c>
      <c r="F6" s="104">
        <v>19</v>
      </c>
      <c r="G6" s="12">
        <v>65</v>
      </c>
      <c r="H6" s="9">
        <v>2</v>
      </c>
      <c r="I6" s="217"/>
      <c r="J6" s="104">
        <v>20</v>
      </c>
      <c r="K6" s="12">
        <v>65</v>
      </c>
      <c r="L6" s="9">
        <v>2</v>
      </c>
      <c r="M6" s="217"/>
      <c r="N6" s="104"/>
      <c r="O6" s="12"/>
      <c r="P6" s="9"/>
      <c r="Q6" s="217"/>
      <c r="R6" s="100">
        <v>2</v>
      </c>
      <c r="S6" s="10">
        <v>130</v>
      </c>
      <c r="T6" s="13">
        <v>39</v>
      </c>
      <c r="U6" s="13">
        <v>130</v>
      </c>
      <c r="V6" s="14">
        <v>3.33</v>
      </c>
      <c r="W6" s="145"/>
    </row>
    <row r="7" spans="1:23" ht="12.75" customHeight="1">
      <c r="A7" s="6"/>
      <c r="B7" s="38">
        <v>4</v>
      </c>
      <c r="C7" s="32" t="s">
        <v>80</v>
      </c>
      <c r="D7" s="155">
        <v>2.35</v>
      </c>
      <c r="E7" s="151">
        <v>60</v>
      </c>
      <c r="F7" s="104">
        <v>19</v>
      </c>
      <c r="G7" s="12">
        <v>60</v>
      </c>
      <c r="H7" s="9">
        <v>2</v>
      </c>
      <c r="I7" s="217"/>
      <c r="J7" s="104">
        <v>25</v>
      </c>
      <c r="K7" s="12">
        <v>60</v>
      </c>
      <c r="L7" s="9">
        <v>2</v>
      </c>
      <c r="M7" s="217"/>
      <c r="N7" s="104"/>
      <c r="O7" s="12"/>
      <c r="P7" s="9"/>
      <c r="Q7" s="217"/>
      <c r="R7" s="100">
        <v>2</v>
      </c>
      <c r="S7" s="10">
        <v>120</v>
      </c>
      <c r="T7" s="13">
        <v>44</v>
      </c>
      <c r="U7" s="13">
        <v>120</v>
      </c>
      <c r="V7" s="14">
        <v>2.73</v>
      </c>
      <c r="W7" s="145"/>
    </row>
    <row r="8" spans="1:23" ht="12.75" customHeight="1" thickBot="1">
      <c r="A8" s="6"/>
      <c r="B8" s="39" t="s">
        <v>76</v>
      </c>
      <c r="C8" s="129" t="s">
        <v>81</v>
      </c>
      <c r="D8" s="155">
        <v>1.81</v>
      </c>
      <c r="E8" s="87">
        <v>51</v>
      </c>
      <c r="F8" s="104"/>
      <c r="G8" s="12"/>
      <c r="H8" s="9"/>
      <c r="I8" s="217"/>
      <c r="J8" s="104"/>
      <c r="K8" s="154"/>
      <c r="L8" s="9"/>
      <c r="M8" s="217"/>
      <c r="N8" s="104"/>
      <c r="O8" s="12"/>
      <c r="P8" s="9"/>
      <c r="Q8" s="217"/>
      <c r="R8" s="100">
        <v>0</v>
      </c>
      <c r="S8" s="10">
        <v>0</v>
      </c>
      <c r="T8" s="13">
        <v>0</v>
      </c>
      <c r="U8" s="13">
        <v>0</v>
      </c>
      <c r="V8" s="14">
        <v>0</v>
      </c>
      <c r="W8" s="145"/>
    </row>
    <row r="9" spans="1:23" ht="12.75" customHeight="1" thickBot="1">
      <c r="A9" s="6"/>
      <c r="B9" s="128"/>
      <c r="C9" s="129"/>
      <c r="D9" s="130"/>
      <c r="E9" s="131"/>
      <c r="F9" s="107"/>
      <c r="G9" s="60"/>
      <c r="H9" s="108"/>
      <c r="I9" s="218"/>
      <c r="J9" s="105"/>
      <c r="K9" s="17"/>
      <c r="L9" s="120"/>
      <c r="M9" s="218"/>
      <c r="N9" s="105"/>
      <c r="O9" s="17"/>
      <c r="P9" s="120"/>
      <c r="Q9" s="218"/>
      <c r="R9" s="67"/>
      <c r="S9" s="18"/>
      <c r="T9" s="18"/>
      <c r="U9" s="18"/>
      <c r="V9" s="121"/>
      <c r="W9" s="146"/>
    </row>
    <row r="10" spans="1:23" ht="12.75" customHeight="1" thickBot="1">
      <c r="A10" s="6"/>
      <c r="B10" s="122"/>
      <c r="C10" s="123"/>
      <c r="D10" s="196"/>
      <c r="E10" s="197"/>
      <c r="F10" s="109"/>
      <c r="G10" s="110"/>
      <c r="H10" s="111"/>
      <c r="I10" s="112"/>
      <c r="J10" s="113"/>
      <c r="K10" s="114"/>
      <c r="L10" s="115"/>
      <c r="M10" s="116"/>
      <c r="N10" s="113"/>
      <c r="O10" s="114"/>
      <c r="P10" s="115"/>
      <c r="Q10" s="116"/>
      <c r="R10" s="117"/>
      <c r="S10" s="118">
        <v>630</v>
      </c>
      <c r="T10" s="10">
        <v>189</v>
      </c>
      <c r="U10" s="10">
        <v>570</v>
      </c>
      <c r="V10" s="14">
        <v>3.02</v>
      </c>
      <c r="W10" s="119"/>
    </row>
    <row r="11" spans="1:23" ht="12.75" customHeight="1" thickBot="1">
      <c r="A11" s="15"/>
      <c r="B11" s="34"/>
      <c r="C11" s="61"/>
      <c r="D11" s="210"/>
      <c r="E11" s="211"/>
      <c r="F11" s="194"/>
      <c r="G11" s="195"/>
      <c r="H11" s="147">
        <v>8</v>
      </c>
      <c r="I11" s="106"/>
      <c r="J11" s="194"/>
      <c r="K11" s="195"/>
      <c r="L11" s="147">
        <v>6</v>
      </c>
      <c r="M11" s="106"/>
      <c r="N11" s="194"/>
      <c r="O11" s="195"/>
      <c r="P11" s="147"/>
      <c r="Q11" s="106"/>
      <c r="R11" s="187"/>
      <c r="S11" s="188"/>
      <c r="T11" s="188"/>
      <c r="U11" s="189"/>
      <c r="V11" s="19">
        <v>0.9048</v>
      </c>
      <c r="W11" s="69"/>
    </row>
    <row r="12" spans="1:23" s="57" customFormat="1" ht="15" customHeight="1" thickBot="1">
      <c r="A12" s="207"/>
      <c r="B12" s="208"/>
      <c r="C12" s="209"/>
      <c r="D12" s="179" t="s">
        <v>13</v>
      </c>
      <c r="E12" s="180"/>
      <c r="F12" s="204" t="s">
        <v>82</v>
      </c>
      <c r="G12" s="205"/>
      <c r="H12" s="205"/>
      <c r="I12" s="206"/>
      <c r="J12" s="201" t="s">
        <v>75</v>
      </c>
      <c r="K12" s="202"/>
      <c r="L12" s="202"/>
      <c r="M12" s="203"/>
      <c r="N12" s="184"/>
      <c r="O12" s="185"/>
      <c r="P12" s="185"/>
      <c r="Q12" s="186"/>
      <c r="R12" s="177"/>
      <c r="S12" s="177"/>
      <c r="T12" s="177"/>
      <c r="U12" s="177"/>
      <c r="V12" s="177"/>
      <c r="W12" s="178"/>
    </row>
    <row r="13" spans="1:23" ht="12.75" customHeight="1" thickBot="1">
      <c r="A13" s="1"/>
      <c r="B13" s="25"/>
      <c r="C13" s="161" t="s">
        <v>73</v>
      </c>
      <c r="D13" s="71" t="s">
        <v>0</v>
      </c>
      <c r="E13" s="88" t="s">
        <v>2</v>
      </c>
      <c r="F13" s="101" t="s">
        <v>96</v>
      </c>
      <c r="G13" s="58" t="s">
        <v>2</v>
      </c>
      <c r="H13" s="59" t="s">
        <v>95</v>
      </c>
      <c r="I13" s="102"/>
      <c r="J13" s="101" t="s">
        <v>96</v>
      </c>
      <c r="K13" s="58" t="s">
        <v>2</v>
      </c>
      <c r="L13" s="59" t="s">
        <v>95</v>
      </c>
      <c r="M13" s="102"/>
      <c r="N13" s="101" t="s">
        <v>96</v>
      </c>
      <c r="O13" s="58" t="s">
        <v>2</v>
      </c>
      <c r="P13" s="59" t="s">
        <v>95</v>
      </c>
      <c r="Q13" s="102"/>
      <c r="R13" s="99" t="s">
        <v>4</v>
      </c>
      <c r="S13" s="5" t="s">
        <v>5</v>
      </c>
      <c r="T13" s="3" t="s">
        <v>96</v>
      </c>
      <c r="U13" s="3" t="s">
        <v>2</v>
      </c>
      <c r="V13" s="4" t="s">
        <v>0</v>
      </c>
      <c r="W13" s="68"/>
    </row>
    <row r="14" spans="1:23" ht="12.75" customHeight="1">
      <c r="A14" s="6"/>
      <c r="B14" s="40">
        <v>1</v>
      </c>
      <c r="C14" s="41" t="s">
        <v>83</v>
      </c>
      <c r="D14" s="72">
        <v>5.07</v>
      </c>
      <c r="E14" s="89">
        <v>120</v>
      </c>
      <c r="F14" s="103">
        <v>30</v>
      </c>
      <c r="G14" s="8">
        <v>97</v>
      </c>
      <c r="H14" s="9">
        <v>0</v>
      </c>
      <c r="I14" s="216"/>
      <c r="J14" s="103">
        <v>32</v>
      </c>
      <c r="K14" s="8">
        <v>97</v>
      </c>
      <c r="L14" s="9">
        <v>0</v>
      </c>
      <c r="M14" s="216"/>
      <c r="N14" s="103"/>
      <c r="O14" s="8"/>
      <c r="P14" s="9"/>
      <c r="Q14" s="216"/>
      <c r="R14" s="100">
        <v>2</v>
      </c>
      <c r="S14" s="10">
        <v>240</v>
      </c>
      <c r="T14" s="10">
        <v>62</v>
      </c>
      <c r="U14" s="10">
        <v>194</v>
      </c>
      <c r="V14" s="11">
        <v>3.13</v>
      </c>
      <c r="W14" s="223"/>
    </row>
    <row r="15" spans="1:23" ht="12.75" customHeight="1">
      <c r="A15" s="6"/>
      <c r="B15" s="26">
        <v>2</v>
      </c>
      <c r="C15" s="27" t="s">
        <v>84</v>
      </c>
      <c r="D15" s="73">
        <v>2.37</v>
      </c>
      <c r="E15" s="90">
        <v>60</v>
      </c>
      <c r="F15" s="104"/>
      <c r="G15" s="12"/>
      <c r="H15" s="9"/>
      <c r="I15" s="217"/>
      <c r="J15" s="104"/>
      <c r="K15" s="12"/>
      <c r="L15" s="9"/>
      <c r="M15" s="217"/>
      <c r="N15" s="104"/>
      <c r="O15" s="12"/>
      <c r="P15" s="9"/>
      <c r="Q15" s="217"/>
      <c r="R15" s="100">
        <v>0</v>
      </c>
      <c r="S15" s="10">
        <v>0</v>
      </c>
      <c r="T15" s="13">
        <v>0</v>
      </c>
      <c r="U15" s="13">
        <v>0</v>
      </c>
      <c r="V15" s="14">
        <v>0</v>
      </c>
      <c r="W15" s="224"/>
    </row>
    <row r="16" spans="1:23" ht="12.75" customHeight="1">
      <c r="A16" s="6"/>
      <c r="B16" s="26">
        <v>3</v>
      </c>
      <c r="C16" s="27" t="s">
        <v>85</v>
      </c>
      <c r="D16" s="73">
        <v>2.25</v>
      </c>
      <c r="E16" s="90">
        <v>60</v>
      </c>
      <c r="F16" s="104">
        <v>37</v>
      </c>
      <c r="G16" s="12">
        <v>52</v>
      </c>
      <c r="H16" s="9">
        <v>0</v>
      </c>
      <c r="I16" s="217"/>
      <c r="J16" s="104">
        <v>31</v>
      </c>
      <c r="K16" s="12">
        <v>58</v>
      </c>
      <c r="L16" s="9">
        <v>0</v>
      </c>
      <c r="M16" s="217"/>
      <c r="N16" s="104"/>
      <c r="O16" s="12"/>
      <c r="P16" s="9"/>
      <c r="Q16" s="217"/>
      <c r="R16" s="100">
        <v>2</v>
      </c>
      <c r="S16" s="10">
        <v>120</v>
      </c>
      <c r="T16" s="13">
        <v>68</v>
      </c>
      <c r="U16" s="13">
        <v>110</v>
      </c>
      <c r="V16" s="14">
        <v>1.62</v>
      </c>
      <c r="W16" s="224"/>
    </row>
    <row r="17" spans="1:23" ht="12.75" customHeight="1">
      <c r="A17" s="6"/>
      <c r="B17" s="26">
        <v>4</v>
      </c>
      <c r="C17" s="27" t="s">
        <v>86</v>
      </c>
      <c r="D17" s="73">
        <v>2.02</v>
      </c>
      <c r="E17" s="90">
        <v>55</v>
      </c>
      <c r="F17" s="104">
        <v>24</v>
      </c>
      <c r="G17" s="12">
        <v>55</v>
      </c>
      <c r="H17" s="9">
        <v>2</v>
      </c>
      <c r="I17" s="217"/>
      <c r="J17" s="104">
        <v>19</v>
      </c>
      <c r="K17" s="12">
        <v>25</v>
      </c>
      <c r="L17" s="9">
        <v>0</v>
      </c>
      <c r="M17" s="217"/>
      <c r="N17" s="104"/>
      <c r="O17" s="12"/>
      <c r="P17" s="9"/>
      <c r="Q17" s="217"/>
      <c r="R17" s="100">
        <v>2</v>
      </c>
      <c r="S17" s="10">
        <v>110</v>
      </c>
      <c r="T17" s="13">
        <v>43</v>
      </c>
      <c r="U17" s="13">
        <v>80</v>
      </c>
      <c r="V17" s="14">
        <v>1.86</v>
      </c>
      <c r="W17" s="224"/>
    </row>
    <row r="18" spans="1:23" ht="12.75" customHeight="1">
      <c r="A18" s="6"/>
      <c r="B18" s="26">
        <v>5</v>
      </c>
      <c r="C18" s="27" t="s">
        <v>87</v>
      </c>
      <c r="D18" s="73">
        <v>1.76</v>
      </c>
      <c r="E18" s="90">
        <v>49</v>
      </c>
      <c r="F18" s="104">
        <v>32</v>
      </c>
      <c r="G18" s="12">
        <v>16</v>
      </c>
      <c r="H18" s="9">
        <v>0</v>
      </c>
      <c r="I18" s="217"/>
      <c r="J18" s="104">
        <v>19</v>
      </c>
      <c r="K18" s="12">
        <v>37</v>
      </c>
      <c r="L18" s="9">
        <v>0</v>
      </c>
      <c r="M18" s="217"/>
      <c r="N18" s="104"/>
      <c r="O18" s="12"/>
      <c r="P18" s="9"/>
      <c r="Q18" s="217"/>
      <c r="R18" s="100">
        <v>2</v>
      </c>
      <c r="S18" s="10">
        <v>98</v>
      </c>
      <c r="T18" s="13">
        <v>51</v>
      </c>
      <c r="U18" s="13">
        <v>53</v>
      </c>
      <c r="V18" s="14">
        <v>1.04</v>
      </c>
      <c r="W18" s="224"/>
    </row>
    <row r="19" spans="1:23" ht="12.75" customHeight="1" thickBot="1">
      <c r="A19" s="6"/>
      <c r="B19" s="132">
        <v>6</v>
      </c>
      <c r="C19" s="133" t="s">
        <v>88</v>
      </c>
      <c r="D19" s="134">
        <v>1.24</v>
      </c>
      <c r="E19" s="135">
        <v>39</v>
      </c>
      <c r="F19" s="105"/>
      <c r="G19" s="17"/>
      <c r="H19" s="120"/>
      <c r="I19" s="218"/>
      <c r="J19" s="105"/>
      <c r="K19" s="17"/>
      <c r="L19" s="120"/>
      <c r="M19" s="218"/>
      <c r="N19" s="105"/>
      <c r="O19" s="17"/>
      <c r="P19" s="120"/>
      <c r="Q19" s="218"/>
      <c r="R19" s="67">
        <v>0</v>
      </c>
      <c r="S19" s="18">
        <v>0</v>
      </c>
      <c r="T19" s="18">
        <v>0</v>
      </c>
      <c r="U19" s="18">
        <v>0</v>
      </c>
      <c r="V19" s="121">
        <v>0</v>
      </c>
      <c r="W19" s="225"/>
    </row>
    <row r="20" spans="1:23" ht="12.75" customHeight="1" thickBot="1">
      <c r="A20" s="6"/>
      <c r="B20" s="124"/>
      <c r="C20" s="41"/>
      <c r="D20" s="212"/>
      <c r="E20" s="213"/>
      <c r="F20" s="113"/>
      <c r="G20" s="114"/>
      <c r="H20" s="115"/>
      <c r="I20" s="116"/>
      <c r="J20" s="113"/>
      <c r="K20" s="114"/>
      <c r="L20" s="115"/>
      <c r="M20" s="116"/>
      <c r="N20" s="113"/>
      <c r="O20" s="114"/>
      <c r="P20" s="115"/>
      <c r="Q20" s="116"/>
      <c r="R20" s="117"/>
      <c r="S20" s="118">
        <v>568</v>
      </c>
      <c r="T20" s="10">
        <v>224</v>
      </c>
      <c r="U20" s="10">
        <v>437</v>
      </c>
      <c r="V20" s="14">
        <v>1.95</v>
      </c>
      <c r="W20" s="119"/>
    </row>
    <row r="21" spans="1:23" ht="12.75" customHeight="1" thickBot="1">
      <c r="A21" s="15"/>
      <c r="B21" s="28"/>
      <c r="C21" s="62"/>
      <c r="D21" s="214"/>
      <c r="E21" s="215"/>
      <c r="F21" s="194"/>
      <c r="G21" s="195"/>
      <c r="H21" s="147">
        <v>2</v>
      </c>
      <c r="I21" s="106"/>
      <c r="J21" s="194"/>
      <c r="K21" s="195"/>
      <c r="L21" s="66">
        <v>0</v>
      </c>
      <c r="M21" s="106"/>
      <c r="N21" s="194"/>
      <c r="O21" s="195"/>
      <c r="P21" s="66"/>
      <c r="Q21" s="106"/>
      <c r="R21" s="187"/>
      <c r="S21" s="188"/>
      <c r="T21" s="188"/>
      <c r="U21" s="189"/>
      <c r="V21" s="19">
        <v>0.7694</v>
      </c>
      <c r="W21" s="69"/>
    </row>
    <row r="22" spans="1:23" s="57" customFormat="1" ht="15" customHeight="1" thickBot="1">
      <c r="A22" s="207"/>
      <c r="B22" s="208"/>
      <c r="C22" s="209"/>
      <c r="D22" s="179" t="s">
        <v>13</v>
      </c>
      <c r="E22" s="180"/>
      <c r="F22" s="181" t="s">
        <v>73</v>
      </c>
      <c r="G22" s="182"/>
      <c r="H22" s="182"/>
      <c r="I22" s="183"/>
      <c r="J22" s="184" t="s">
        <v>75</v>
      </c>
      <c r="K22" s="185"/>
      <c r="L22" s="185"/>
      <c r="M22" s="186"/>
      <c r="N22" s="201"/>
      <c r="O22" s="202"/>
      <c r="P22" s="202"/>
      <c r="Q22" s="203"/>
      <c r="R22" s="177"/>
      <c r="S22" s="177"/>
      <c r="T22" s="177"/>
      <c r="U22" s="177"/>
      <c r="V22" s="177"/>
      <c r="W22" s="178"/>
    </row>
    <row r="23" spans="1:23" ht="12.75" customHeight="1" thickBot="1">
      <c r="A23" s="1"/>
      <c r="B23" s="2"/>
      <c r="C23" s="64" t="s">
        <v>89</v>
      </c>
      <c r="D23" s="74" t="s">
        <v>0</v>
      </c>
      <c r="E23" s="91" t="s">
        <v>2</v>
      </c>
      <c r="F23" s="101" t="s">
        <v>96</v>
      </c>
      <c r="G23" s="58" t="s">
        <v>2</v>
      </c>
      <c r="H23" s="59" t="s">
        <v>95</v>
      </c>
      <c r="I23" s="102"/>
      <c r="J23" s="101" t="s">
        <v>96</v>
      </c>
      <c r="K23" s="58" t="s">
        <v>2</v>
      </c>
      <c r="L23" s="59" t="s">
        <v>95</v>
      </c>
      <c r="M23" s="102"/>
      <c r="N23" s="101" t="s">
        <v>96</v>
      </c>
      <c r="O23" s="58" t="s">
        <v>2</v>
      </c>
      <c r="P23" s="59" t="s">
        <v>95</v>
      </c>
      <c r="Q23" s="102"/>
      <c r="R23" s="99" t="s">
        <v>4</v>
      </c>
      <c r="S23" s="5" t="s">
        <v>5</v>
      </c>
      <c r="T23" s="3" t="s">
        <v>96</v>
      </c>
      <c r="U23" s="3" t="s">
        <v>2</v>
      </c>
      <c r="V23" s="4" t="s">
        <v>0</v>
      </c>
      <c r="W23" s="68"/>
    </row>
    <row r="24" spans="1:23" ht="12.75" customHeight="1">
      <c r="A24" s="6"/>
      <c r="B24" s="42">
        <v>1</v>
      </c>
      <c r="C24" s="7" t="s">
        <v>90</v>
      </c>
      <c r="D24" s="157">
        <v>1.78</v>
      </c>
      <c r="E24" s="92">
        <v>49</v>
      </c>
      <c r="F24" s="103">
        <v>30</v>
      </c>
      <c r="G24" s="8">
        <v>49</v>
      </c>
      <c r="H24" s="9">
        <v>2</v>
      </c>
      <c r="I24" s="216"/>
      <c r="J24" s="104">
        <v>23</v>
      </c>
      <c r="K24" s="12">
        <v>49</v>
      </c>
      <c r="L24" s="9">
        <v>2</v>
      </c>
      <c r="M24" s="216"/>
      <c r="N24" s="103"/>
      <c r="O24" s="8"/>
      <c r="P24" s="9"/>
      <c r="Q24" s="216"/>
      <c r="R24" s="100">
        <v>2</v>
      </c>
      <c r="S24" s="10">
        <v>98</v>
      </c>
      <c r="T24" s="10">
        <v>53</v>
      </c>
      <c r="U24" s="10">
        <v>98</v>
      </c>
      <c r="V24" s="11">
        <v>1.85</v>
      </c>
      <c r="W24" s="223"/>
    </row>
    <row r="25" spans="1:23" ht="12.75" customHeight="1">
      <c r="A25" s="6"/>
      <c r="B25" s="54">
        <v>2</v>
      </c>
      <c r="C25" s="55" t="s">
        <v>91</v>
      </c>
      <c r="D25" s="157">
        <v>1.64</v>
      </c>
      <c r="E25" s="93">
        <v>47</v>
      </c>
      <c r="F25" s="104">
        <v>37</v>
      </c>
      <c r="G25" s="12">
        <v>47</v>
      </c>
      <c r="H25" s="9">
        <v>2</v>
      </c>
      <c r="I25" s="217"/>
      <c r="J25" s="104">
        <v>20</v>
      </c>
      <c r="K25" s="12">
        <v>23</v>
      </c>
      <c r="L25" s="9">
        <v>0</v>
      </c>
      <c r="M25" s="217"/>
      <c r="N25" s="104"/>
      <c r="O25" s="12"/>
      <c r="P25" s="9"/>
      <c r="Q25" s="217"/>
      <c r="R25" s="100">
        <v>2</v>
      </c>
      <c r="S25" s="10">
        <v>94</v>
      </c>
      <c r="T25" s="13">
        <v>57</v>
      </c>
      <c r="U25" s="13">
        <v>70</v>
      </c>
      <c r="V25" s="14">
        <v>1.23</v>
      </c>
      <c r="W25" s="224"/>
    </row>
    <row r="26" spans="1:23" ht="12.75" customHeight="1">
      <c r="A26" s="6"/>
      <c r="B26" s="54">
        <v>3</v>
      </c>
      <c r="C26" s="55" t="s">
        <v>92</v>
      </c>
      <c r="D26" s="157">
        <v>1.49</v>
      </c>
      <c r="E26" s="93">
        <v>43</v>
      </c>
      <c r="F26" s="104">
        <v>24</v>
      </c>
      <c r="G26" s="12">
        <v>32</v>
      </c>
      <c r="H26" s="9">
        <v>0</v>
      </c>
      <c r="I26" s="217"/>
      <c r="J26" s="104">
        <v>20</v>
      </c>
      <c r="K26" s="12">
        <v>33</v>
      </c>
      <c r="L26" s="9">
        <v>0</v>
      </c>
      <c r="M26" s="217"/>
      <c r="N26" s="104"/>
      <c r="O26" s="12"/>
      <c r="P26" s="9"/>
      <c r="Q26" s="217"/>
      <c r="R26" s="100">
        <v>2</v>
      </c>
      <c r="S26" s="10">
        <v>86</v>
      </c>
      <c r="T26" s="13">
        <v>44</v>
      </c>
      <c r="U26" s="13">
        <v>65</v>
      </c>
      <c r="V26" s="14">
        <v>1.48</v>
      </c>
      <c r="W26" s="224"/>
    </row>
    <row r="27" spans="1:23" ht="12.75" customHeight="1">
      <c r="A27" s="6"/>
      <c r="B27" s="42">
        <v>4</v>
      </c>
      <c r="C27" s="7" t="s">
        <v>93</v>
      </c>
      <c r="D27" s="158">
        <v>1.31</v>
      </c>
      <c r="E27" s="94">
        <v>41</v>
      </c>
      <c r="F27" s="104">
        <v>32</v>
      </c>
      <c r="G27" s="12">
        <v>41</v>
      </c>
      <c r="H27" s="9">
        <v>2</v>
      </c>
      <c r="I27" s="217"/>
      <c r="J27" s="104">
        <v>25</v>
      </c>
      <c r="K27" s="12">
        <v>13</v>
      </c>
      <c r="L27" s="9">
        <v>0</v>
      </c>
      <c r="M27" s="217"/>
      <c r="N27" s="104"/>
      <c r="O27" s="12"/>
      <c r="P27" s="9"/>
      <c r="Q27" s="217"/>
      <c r="R27" s="100">
        <v>2</v>
      </c>
      <c r="S27" s="10">
        <v>82</v>
      </c>
      <c r="T27" s="13">
        <v>57</v>
      </c>
      <c r="U27" s="13">
        <v>54</v>
      </c>
      <c r="V27" s="14">
        <v>0.95</v>
      </c>
      <c r="W27" s="224"/>
    </row>
    <row r="28" spans="1:23" ht="12.75" customHeight="1">
      <c r="A28" s="6"/>
      <c r="B28" s="42" t="s">
        <v>76</v>
      </c>
      <c r="C28" s="7" t="s">
        <v>94</v>
      </c>
      <c r="D28" s="157">
        <v>1.59</v>
      </c>
      <c r="E28" s="92">
        <v>45</v>
      </c>
      <c r="F28" s="104"/>
      <c r="G28" s="12"/>
      <c r="H28" s="9"/>
      <c r="I28" s="217"/>
      <c r="J28" s="104"/>
      <c r="K28" s="12"/>
      <c r="L28" s="9"/>
      <c r="M28" s="217"/>
      <c r="N28" s="104"/>
      <c r="O28" s="12"/>
      <c r="P28" s="9"/>
      <c r="Q28" s="217"/>
      <c r="R28" s="100">
        <v>0</v>
      </c>
      <c r="S28" s="10">
        <v>0</v>
      </c>
      <c r="T28" s="13">
        <v>0</v>
      </c>
      <c r="U28" s="13">
        <v>0</v>
      </c>
      <c r="V28" s="14">
        <v>0</v>
      </c>
      <c r="W28" s="224"/>
    </row>
    <row r="29" spans="1:23" ht="12.75" customHeight="1" thickBot="1">
      <c r="A29" s="6"/>
      <c r="B29" s="136"/>
      <c r="C29" s="137"/>
      <c r="D29" s="138"/>
      <c r="E29" s="139"/>
      <c r="F29" s="105"/>
      <c r="G29" s="17"/>
      <c r="H29" s="120"/>
      <c r="I29" s="218"/>
      <c r="J29" s="105"/>
      <c r="K29" s="17"/>
      <c r="L29" s="120"/>
      <c r="M29" s="218"/>
      <c r="N29" s="105"/>
      <c r="O29" s="17"/>
      <c r="P29" s="120"/>
      <c r="Q29" s="218"/>
      <c r="R29" s="67"/>
      <c r="S29" s="18"/>
      <c r="T29" s="18"/>
      <c r="U29" s="18"/>
      <c r="V29" s="121"/>
      <c r="W29" s="225"/>
    </row>
    <row r="30" spans="1:23" ht="12.75" customHeight="1" thickBot="1">
      <c r="A30" s="6"/>
      <c r="B30" s="125"/>
      <c r="C30" s="126"/>
      <c r="D30" s="190"/>
      <c r="E30" s="191"/>
      <c r="F30" s="113"/>
      <c r="G30" s="114"/>
      <c r="H30" s="115"/>
      <c r="I30" s="116"/>
      <c r="J30" s="113"/>
      <c r="K30" s="114"/>
      <c r="L30" s="115"/>
      <c r="M30" s="116"/>
      <c r="N30" s="113"/>
      <c r="O30" s="114"/>
      <c r="P30" s="115"/>
      <c r="Q30" s="116"/>
      <c r="R30" s="117"/>
      <c r="S30" s="118">
        <v>360</v>
      </c>
      <c r="T30" s="10">
        <v>211</v>
      </c>
      <c r="U30" s="10">
        <v>287</v>
      </c>
      <c r="V30" s="14">
        <v>1.25</v>
      </c>
      <c r="W30" s="119"/>
    </row>
    <row r="31" spans="1:23" ht="12.75" customHeight="1" thickBot="1">
      <c r="A31" s="15"/>
      <c r="B31" s="16"/>
      <c r="C31" s="63"/>
      <c r="D31" s="192"/>
      <c r="E31" s="193"/>
      <c r="F31" s="194"/>
      <c r="G31" s="195"/>
      <c r="H31" s="66">
        <v>6</v>
      </c>
      <c r="I31" s="106"/>
      <c r="J31" s="194"/>
      <c r="K31" s="195"/>
      <c r="L31" s="147">
        <v>2</v>
      </c>
      <c r="M31" s="106"/>
      <c r="N31" s="194"/>
      <c r="O31" s="195"/>
      <c r="P31" s="66"/>
      <c r="Q31" s="106"/>
      <c r="R31" s="187"/>
      <c r="S31" s="188"/>
      <c r="T31" s="188"/>
      <c r="U31" s="189"/>
      <c r="V31" s="19">
        <v>0.7972</v>
      </c>
      <c r="W31" s="69"/>
    </row>
    <row r="32" spans="1:23" s="57" customFormat="1" ht="15" customHeight="1" thickBot="1">
      <c r="A32" s="207"/>
      <c r="B32" s="208"/>
      <c r="C32" s="209"/>
      <c r="D32" s="179"/>
      <c r="E32" s="180"/>
      <c r="F32" s="184"/>
      <c r="G32" s="185"/>
      <c r="H32" s="185"/>
      <c r="I32" s="186"/>
      <c r="J32" s="181"/>
      <c r="K32" s="182"/>
      <c r="L32" s="182"/>
      <c r="M32" s="183"/>
      <c r="N32" s="204"/>
      <c r="O32" s="205"/>
      <c r="P32" s="205"/>
      <c r="Q32" s="206"/>
      <c r="R32" s="80"/>
      <c r="S32" s="80"/>
      <c r="T32" s="80"/>
      <c r="U32" s="80"/>
      <c r="V32" s="80"/>
      <c r="W32" s="77"/>
    </row>
    <row r="33" spans="1:23" ht="12.75" customHeight="1" hidden="1" thickBot="1">
      <c r="A33" s="1"/>
      <c r="B33" s="20"/>
      <c r="C33" s="65" t="s">
        <v>26</v>
      </c>
      <c r="D33" s="75" t="s">
        <v>0</v>
      </c>
      <c r="E33" s="95" t="s">
        <v>16</v>
      </c>
      <c r="F33" s="101" t="s">
        <v>6</v>
      </c>
      <c r="G33" s="58" t="s">
        <v>2</v>
      </c>
      <c r="H33" s="59" t="s">
        <v>3</v>
      </c>
      <c r="I33" s="102" t="s">
        <v>11</v>
      </c>
      <c r="J33" s="101" t="s">
        <v>6</v>
      </c>
      <c r="K33" s="58" t="s">
        <v>2</v>
      </c>
      <c r="L33" s="59" t="s">
        <v>3</v>
      </c>
      <c r="M33" s="102" t="s">
        <v>11</v>
      </c>
      <c r="N33" s="101" t="s">
        <v>6</v>
      </c>
      <c r="O33" s="58" t="s">
        <v>2</v>
      </c>
      <c r="P33" s="59" t="s">
        <v>3</v>
      </c>
      <c r="Q33" s="102" t="s">
        <v>11</v>
      </c>
      <c r="R33" s="99" t="s">
        <v>4</v>
      </c>
      <c r="S33" s="5" t="s">
        <v>5</v>
      </c>
      <c r="T33" s="3" t="s">
        <v>6</v>
      </c>
      <c r="U33" s="3" t="s">
        <v>2</v>
      </c>
      <c r="V33" s="4" t="s">
        <v>0</v>
      </c>
      <c r="W33" s="68" t="s">
        <v>12</v>
      </c>
    </row>
    <row r="34" spans="1:23" ht="12.75" customHeight="1" hidden="1">
      <c r="A34" s="6" t="s">
        <v>24</v>
      </c>
      <c r="B34" s="43">
        <v>1</v>
      </c>
      <c r="C34" s="22" t="s">
        <v>26</v>
      </c>
      <c r="D34" s="159" t="s">
        <v>26</v>
      </c>
      <c r="E34" s="96">
        <v>0</v>
      </c>
      <c r="F34" s="103">
        <v>0</v>
      </c>
      <c r="G34" s="8">
        <v>0</v>
      </c>
      <c r="H34" s="9">
        <v>0</v>
      </c>
      <c r="I34" s="216"/>
      <c r="J34" s="103">
        <v>0</v>
      </c>
      <c r="K34" s="8">
        <v>0</v>
      </c>
      <c r="L34" s="9">
        <v>0</v>
      </c>
      <c r="M34" s="216"/>
      <c r="N34" s="103">
        <v>0</v>
      </c>
      <c r="O34" s="8">
        <v>0</v>
      </c>
      <c r="P34" s="9">
        <v>0</v>
      </c>
      <c r="Q34" s="216"/>
      <c r="R34" s="100">
        <v>0</v>
      </c>
      <c r="S34" s="10">
        <f aca="true" t="shared" si="0" ref="S34:S39">R34*$E34</f>
        <v>0</v>
      </c>
      <c r="T34" s="10">
        <f aca="true" t="shared" si="1" ref="T34:U39">SUM(F34,J34,N34)</f>
        <v>0</v>
      </c>
      <c r="U34" s="10">
        <f t="shared" si="1"/>
        <v>0</v>
      </c>
      <c r="V34" s="11">
        <f aca="true" t="shared" si="2" ref="V34:V40">IF(T34&gt;0,U34/T34,0)</f>
        <v>0</v>
      </c>
      <c r="W34" s="223"/>
    </row>
    <row r="35" spans="1:23" ht="12.75" customHeight="1" hidden="1">
      <c r="A35" s="6"/>
      <c r="B35" s="44">
        <v>2</v>
      </c>
      <c r="C35" s="22" t="s">
        <v>26</v>
      </c>
      <c r="D35" s="160" t="s">
        <v>26</v>
      </c>
      <c r="E35" s="97">
        <v>0</v>
      </c>
      <c r="F35" s="104">
        <v>0</v>
      </c>
      <c r="G35" s="12">
        <v>0</v>
      </c>
      <c r="H35" s="9">
        <v>0</v>
      </c>
      <c r="I35" s="217"/>
      <c r="J35" s="104">
        <v>0</v>
      </c>
      <c r="K35" s="12">
        <v>0</v>
      </c>
      <c r="L35" s="9">
        <v>0</v>
      </c>
      <c r="M35" s="217"/>
      <c r="N35" s="153">
        <v>0</v>
      </c>
      <c r="O35" s="154">
        <v>0</v>
      </c>
      <c r="P35" s="9"/>
      <c r="Q35" s="217"/>
      <c r="R35" s="100">
        <v>0</v>
      </c>
      <c r="S35" s="10">
        <f t="shared" si="0"/>
        <v>0</v>
      </c>
      <c r="T35" s="13">
        <f t="shared" si="1"/>
        <v>0</v>
      </c>
      <c r="U35" s="13">
        <f t="shared" si="1"/>
        <v>0</v>
      </c>
      <c r="V35" s="14">
        <f t="shared" si="2"/>
        <v>0</v>
      </c>
      <c r="W35" s="224"/>
    </row>
    <row r="36" spans="1:23" ht="12.75" customHeight="1" hidden="1">
      <c r="A36" s="6"/>
      <c r="B36" s="44">
        <v>3</v>
      </c>
      <c r="C36" s="22" t="s">
        <v>26</v>
      </c>
      <c r="D36" s="160" t="s">
        <v>26</v>
      </c>
      <c r="E36" s="97">
        <v>0</v>
      </c>
      <c r="F36" s="104">
        <v>0</v>
      </c>
      <c r="G36" s="12">
        <v>0</v>
      </c>
      <c r="H36" s="9">
        <v>0</v>
      </c>
      <c r="I36" s="217"/>
      <c r="J36" s="104">
        <v>0</v>
      </c>
      <c r="K36" s="12">
        <v>0</v>
      </c>
      <c r="L36" s="9">
        <v>0</v>
      </c>
      <c r="M36" s="217"/>
      <c r="N36" s="104">
        <v>0</v>
      </c>
      <c r="O36" s="12">
        <v>0</v>
      </c>
      <c r="P36" s="9">
        <v>0</v>
      </c>
      <c r="Q36" s="217"/>
      <c r="R36" s="100">
        <v>0</v>
      </c>
      <c r="S36" s="10">
        <f t="shared" si="0"/>
        <v>0</v>
      </c>
      <c r="T36" s="13">
        <f t="shared" si="1"/>
        <v>0</v>
      </c>
      <c r="U36" s="13">
        <f t="shared" si="1"/>
        <v>0</v>
      </c>
      <c r="V36" s="14">
        <f t="shared" si="2"/>
        <v>0</v>
      </c>
      <c r="W36" s="224"/>
    </row>
    <row r="37" spans="1:23" ht="12.75" customHeight="1" hidden="1">
      <c r="A37" s="6"/>
      <c r="B37" s="45">
        <v>4</v>
      </c>
      <c r="C37" s="21" t="s">
        <v>26</v>
      </c>
      <c r="D37" s="76" t="s">
        <v>26</v>
      </c>
      <c r="E37" s="98">
        <v>0</v>
      </c>
      <c r="F37" s="104">
        <v>0</v>
      </c>
      <c r="G37" s="12">
        <v>0</v>
      </c>
      <c r="H37" s="9">
        <v>0</v>
      </c>
      <c r="I37" s="217"/>
      <c r="J37" s="153">
        <v>0</v>
      </c>
      <c r="K37" s="154">
        <v>0</v>
      </c>
      <c r="L37" s="9"/>
      <c r="M37" s="217"/>
      <c r="N37" s="104">
        <v>0</v>
      </c>
      <c r="O37" s="12">
        <v>0</v>
      </c>
      <c r="P37" s="9">
        <v>0</v>
      </c>
      <c r="Q37" s="217"/>
      <c r="R37" s="100">
        <v>0</v>
      </c>
      <c r="S37" s="10">
        <f t="shared" si="0"/>
        <v>0</v>
      </c>
      <c r="T37" s="13">
        <f t="shared" si="1"/>
        <v>0</v>
      </c>
      <c r="U37" s="13">
        <f t="shared" si="1"/>
        <v>0</v>
      </c>
      <c r="V37" s="14">
        <f t="shared" si="2"/>
        <v>0</v>
      </c>
      <c r="W37" s="224"/>
    </row>
    <row r="38" spans="1:23" ht="12.75" customHeight="1" hidden="1">
      <c r="A38" s="6"/>
      <c r="B38" s="44">
        <v>5</v>
      </c>
      <c r="C38" s="21" t="s">
        <v>26</v>
      </c>
      <c r="D38" s="160" t="s">
        <v>26</v>
      </c>
      <c r="E38" s="97">
        <v>0</v>
      </c>
      <c r="F38" s="104"/>
      <c r="G38" s="12"/>
      <c r="H38" s="9">
        <v>0</v>
      </c>
      <c r="I38" s="217"/>
      <c r="J38" s="104">
        <v>0</v>
      </c>
      <c r="K38" s="12">
        <v>0</v>
      </c>
      <c r="L38" s="9">
        <v>0</v>
      </c>
      <c r="M38" s="217"/>
      <c r="N38" s="104">
        <v>0</v>
      </c>
      <c r="O38" s="12">
        <v>0</v>
      </c>
      <c r="P38" s="9"/>
      <c r="Q38" s="217"/>
      <c r="R38" s="100">
        <v>0</v>
      </c>
      <c r="S38" s="10">
        <f t="shared" si="0"/>
        <v>0</v>
      </c>
      <c r="T38" s="13">
        <f t="shared" si="1"/>
        <v>0</v>
      </c>
      <c r="U38" s="13">
        <f t="shared" si="1"/>
        <v>0</v>
      </c>
      <c r="V38" s="14">
        <f t="shared" si="2"/>
        <v>0</v>
      </c>
      <c r="W38" s="224"/>
    </row>
    <row r="39" spans="1:23" ht="12.75" customHeight="1" hidden="1" thickBot="1">
      <c r="A39" s="6"/>
      <c r="B39" s="140">
        <v>6</v>
      </c>
      <c r="C39" s="141" t="s">
        <v>27</v>
      </c>
      <c r="D39" s="142"/>
      <c r="E39" s="143"/>
      <c r="F39" s="105"/>
      <c r="G39" s="17"/>
      <c r="H39" s="120">
        <v>0</v>
      </c>
      <c r="I39" s="218"/>
      <c r="J39" s="105"/>
      <c r="K39" s="17"/>
      <c r="L39" s="120"/>
      <c r="M39" s="218"/>
      <c r="N39" s="105"/>
      <c r="O39" s="17"/>
      <c r="P39" s="120"/>
      <c r="Q39" s="218"/>
      <c r="R39" s="67">
        <v>0</v>
      </c>
      <c r="S39" s="18">
        <f t="shared" si="0"/>
        <v>0</v>
      </c>
      <c r="T39" s="18">
        <f t="shared" si="1"/>
        <v>0</v>
      </c>
      <c r="U39" s="18">
        <f t="shared" si="1"/>
        <v>0</v>
      </c>
      <c r="V39" s="121">
        <f t="shared" si="2"/>
        <v>0</v>
      </c>
      <c r="W39" s="225"/>
    </row>
    <row r="40" spans="1:23" ht="12.75" customHeight="1" hidden="1" thickBot="1">
      <c r="A40" s="6"/>
      <c r="B40" s="127"/>
      <c r="C40" s="46" t="s">
        <v>7</v>
      </c>
      <c r="D40" s="219"/>
      <c r="E40" s="220"/>
      <c r="F40" s="113"/>
      <c r="G40" s="114">
        <f>SUM(G34:G39)</f>
        <v>0</v>
      </c>
      <c r="H40" s="115">
        <f>IF(G40&gt;0,(G40/SUM(IF(G34&gt;0,$E34,0),IF(G35&gt;0,$E35,0),IF(G36&gt;0,$E36,0),IF(G37&gt;0,$E37,0),IF(G38&gt;0,$E38),IF(G39&gt;0,$E39,0))),0)</f>
        <v>0</v>
      </c>
      <c r="I40" s="116"/>
      <c r="J40" s="113"/>
      <c r="K40" s="114">
        <f>SUM(K34:K39)</f>
        <v>0</v>
      </c>
      <c r="L40" s="115">
        <f>IF(K40&gt;0,(K40/SUM(IF(K34&gt;0,$E34,0),IF(K35&gt;0,$E35,0),IF(K36&gt;0,$E36,0),IF(K37&gt;0,$E37,0),IF(K38&gt;0,$E38),IF(K39&gt;0,$E39,0))),0)</f>
        <v>0</v>
      </c>
      <c r="M40" s="116"/>
      <c r="N40" s="113"/>
      <c r="O40" s="114">
        <f>SUM(O34:O39)</f>
        <v>0</v>
      </c>
      <c r="P40" s="115">
        <f>IF(O40&gt;0,(O40/SUM(IF(O34&gt;0,$E34,0),IF(O35&gt;0,$E35,0),IF(O36&gt;0,$E36,0),IF(O37&gt;0,$E37,0),IF(O38&gt;0,$E38),IF(O39&gt;0,$E39,0))),0)</f>
        <v>0</v>
      </c>
      <c r="Q40" s="116"/>
      <c r="R40" s="117">
        <f>MAX(R34:R39)</f>
        <v>0</v>
      </c>
      <c r="S40" s="118">
        <f>SUM(S34:S39)</f>
        <v>0</v>
      </c>
      <c r="T40" s="10">
        <f>SUM(T34:T39)</f>
        <v>0</v>
      </c>
      <c r="U40" s="10">
        <f>SUM(U34:U39)</f>
        <v>0</v>
      </c>
      <c r="V40" s="14">
        <f t="shared" si="2"/>
        <v>0</v>
      </c>
      <c r="W40" s="119"/>
    </row>
    <row r="41" spans="1:23" ht="13.5" customHeight="1" hidden="1" thickBot="1">
      <c r="A41" s="15"/>
      <c r="B41" s="23"/>
      <c r="C41" s="24" t="s">
        <v>14</v>
      </c>
      <c r="D41" s="221"/>
      <c r="E41" s="222"/>
      <c r="F41" s="194"/>
      <c r="G41" s="195"/>
      <c r="H41" s="66">
        <f>SUM(H34:H39)</f>
        <v>0</v>
      </c>
      <c r="I41" s="106">
        <f>IF(H41&gt;0,IF(H41&gt;H11,2,IF(H41=H11,1,0)),0)</f>
        <v>0</v>
      </c>
      <c r="J41" s="194"/>
      <c r="K41" s="195"/>
      <c r="L41" s="66">
        <f>SUM(L34:L39)</f>
        <v>0</v>
      </c>
      <c r="M41" s="106">
        <f>IF(L41&gt;0,IF(L41&gt;L21,2,IF(L41=L21,1,0)),0)</f>
        <v>0</v>
      </c>
      <c r="N41" s="194"/>
      <c r="O41" s="195"/>
      <c r="P41" s="147">
        <f>SUM(P34:P39)</f>
        <v>0</v>
      </c>
      <c r="Q41" s="106">
        <f>IF(P41&gt;0,IF(P41&gt;P31,2,IF(P41=P31,1,0)),0)</f>
        <v>0</v>
      </c>
      <c r="R41" s="187"/>
      <c r="S41" s="188"/>
      <c r="T41" s="188"/>
      <c r="U41" s="189"/>
      <c r="V41" s="19">
        <f>IF(S40&gt;0,U40/S40,0)</f>
        <v>0</v>
      </c>
      <c r="W41" s="69">
        <f>SUM(I41+M41+Q41)</f>
        <v>0</v>
      </c>
    </row>
    <row r="45" ht="12">
      <c r="F45" s="36" t="s">
        <v>26</v>
      </c>
    </row>
  </sheetData>
  <sheetProtection/>
  <mergeCells count="62">
    <mergeCell ref="D40:E40"/>
    <mergeCell ref="D41:E41"/>
    <mergeCell ref="W14:W19"/>
    <mergeCell ref="W24:W29"/>
    <mergeCell ref="W34:W39"/>
    <mergeCell ref="I14:I19"/>
    <mergeCell ref="I24:I29"/>
    <mergeCell ref="I34:I39"/>
    <mergeCell ref="M14:M19"/>
    <mergeCell ref="M24:M29"/>
    <mergeCell ref="I4:I9"/>
    <mergeCell ref="M4:M9"/>
    <mergeCell ref="Q4:Q9"/>
    <mergeCell ref="F31:G31"/>
    <mergeCell ref="J21:K21"/>
    <mergeCell ref="J31:K31"/>
    <mergeCell ref="N21:O21"/>
    <mergeCell ref="N31:O31"/>
    <mergeCell ref="R41:U41"/>
    <mergeCell ref="N41:O41"/>
    <mergeCell ref="J41:K41"/>
    <mergeCell ref="F41:G41"/>
    <mergeCell ref="M34:M39"/>
    <mergeCell ref="Q14:Q19"/>
    <mergeCell ref="D11:E11"/>
    <mergeCell ref="F21:G21"/>
    <mergeCell ref="D20:E20"/>
    <mergeCell ref="D21:E21"/>
    <mergeCell ref="Q24:Q29"/>
    <mergeCell ref="Q34:Q39"/>
    <mergeCell ref="F11:G11"/>
    <mergeCell ref="J12:M12"/>
    <mergeCell ref="A22:C22"/>
    <mergeCell ref="A32:C32"/>
    <mergeCell ref="R22:W22"/>
    <mergeCell ref="N12:Q12"/>
    <mergeCell ref="J22:M22"/>
    <mergeCell ref="N22:Q22"/>
    <mergeCell ref="J32:M32"/>
    <mergeCell ref="N32:Q32"/>
    <mergeCell ref="D22:E22"/>
    <mergeCell ref="R21:U21"/>
    <mergeCell ref="A1:W1"/>
    <mergeCell ref="F2:I2"/>
    <mergeCell ref="D2:E2"/>
    <mergeCell ref="F12:I12"/>
    <mergeCell ref="D12:E12"/>
    <mergeCell ref="J2:M2"/>
    <mergeCell ref="N2:Q2"/>
    <mergeCell ref="A12:C12"/>
    <mergeCell ref="R11:U11"/>
    <mergeCell ref="N11:O11"/>
    <mergeCell ref="R2:W2"/>
    <mergeCell ref="R12:W12"/>
    <mergeCell ref="D32:E32"/>
    <mergeCell ref="F22:I22"/>
    <mergeCell ref="F32:I32"/>
    <mergeCell ref="R31:U31"/>
    <mergeCell ref="D30:E30"/>
    <mergeCell ref="D31:E31"/>
    <mergeCell ref="J11:K11"/>
    <mergeCell ref="D10:E10"/>
  </mergeCells>
  <printOptions horizontalCentered="1"/>
  <pageMargins left="0" right="0" top="0.3937007874015748" bottom="0.1968503937007874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00390625" style="0" customWidth="1"/>
    <col min="2" max="2" width="15.28125" style="0" customWidth="1"/>
    <col min="3" max="3" width="9.57421875" style="0" customWidth="1"/>
    <col min="4" max="4" width="14.8515625" style="0" customWidth="1"/>
    <col min="5" max="5" width="15.421875" style="0" customWidth="1"/>
    <col min="6" max="6" width="16.8515625" style="0" customWidth="1"/>
    <col min="7" max="7" width="13.421875" style="0" customWidth="1"/>
    <col min="8" max="8" width="11.7109375" style="0" customWidth="1"/>
    <col min="9" max="9" width="13.8515625" style="0" customWidth="1"/>
    <col min="10" max="10" width="15.7109375" style="0" customWidth="1"/>
  </cols>
  <sheetData>
    <row r="3" spans="3:6" ht="30.75" customHeight="1">
      <c r="C3" s="148" t="s">
        <v>69</v>
      </c>
      <c r="D3" s="49"/>
      <c r="E3" s="49"/>
      <c r="F3" t="s">
        <v>70</v>
      </c>
    </row>
    <row r="5" ht="17.25" customHeight="1">
      <c r="C5" s="50" t="s">
        <v>71</v>
      </c>
    </row>
    <row r="6" ht="20.25" customHeight="1">
      <c r="C6" t="s">
        <v>72</v>
      </c>
    </row>
    <row r="7" spans="1:10" ht="20.2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8.75" customHeight="1" thickBot="1" thickTop="1">
      <c r="A8" s="82"/>
      <c r="B8" s="83" t="s">
        <v>20</v>
      </c>
      <c r="C8" s="84">
        <v>3</v>
      </c>
      <c r="D8" s="82"/>
      <c r="E8" s="82"/>
      <c r="F8" s="82"/>
      <c r="G8" s="82"/>
      <c r="H8" s="82"/>
      <c r="I8" s="82"/>
      <c r="J8" s="82"/>
    </row>
    <row r="9" ht="14.25" customHeight="1" thickTop="1"/>
    <row r="10" spans="1:10" ht="21.75" customHeight="1">
      <c r="A10" s="149" t="s">
        <v>8</v>
      </c>
      <c r="B10" s="150" t="s">
        <v>9</v>
      </c>
      <c r="C10" s="149" t="s">
        <v>10</v>
      </c>
      <c r="D10" s="149" t="s">
        <v>15</v>
      </c>
      <c r="E10" s="149" t="s">
        <v>21</v>
      </c>
      <c r="F10" s="149" t="s">
        <v>22</v>
      </c>
      <c r="G10" s="149" t="s">
        <v>18</v>
      </c>
      <c r="H10" s="149" t="s">
        <v>19</v>
      </c>
      <c r="I10" s="149" t="s">
        <v>17</v>
      </c>
      <c r="J10" s="149" t="s">
        <v>25</v>
      </c>
    </row>
    <row r="11" spans="1:10" ht="21.75" customHeight="1">
      <c r="A11" s="51">
        <v>1</v>
      </c>
      <c r="B11" t="s">
        <v>75</v>
      </c>
      <c r="C11" s="52">
        <v>8</v>
      </c>
      <c r="D11" s="52">
        <v>4</v>
      </c>
      <c r="E11" s="52">
        <v>14</v>
      </c>
      <c r="F11" s="52">
        <v>2</v>
      </c>
      <c r="G11" s="52">
        <v>570</v>
      </c>
      <c r="H11" s="52">
        <v>189</v>
      </c>
      <c r="I11" s="81">
        <v>3.02</v>
      </c>
      <c r="J11" s="53">
        <v>0.9048</v>
      </c>
    </row>
    <row r="12" spans="1:10" ht="21.75" customHeight="1">
      <c r="A12" s="51">
        <v>2</v>
      </c>
      <c r="B12" t="s">
        <v>74</v>
      </c>
      <c r="C12" s="52">
        <v>8</v>
      </c>
      <c r="D12" s="52">
        <v>2</v>
      </c>
      <c r="E12" s="52">
        <v>8</v>
      </c>
      <c r="F12" s="52">
        <v>8</v>
      </c>
      <c r="G12" s="52">
        <v>287</v>
      </c>
      <c r="H12" s="52">
        <v>211</v>
      </c>
      <c r="I12" s="81">
        <v>1.25</v>
      </c>
      <c r="J12" s="53">
        <v>0.7972</v>
      </c>
    </row>
    <row r="13" spans="1:10" ht="21.75" customHeight="1" hidden="1">
      <c r="A13" s="51"/>
      <c r="C13" s="52"/>
      <c r="D13" s="52"/>
      <c r="E13" s="52"/>
      <c r="F13" s="52"/>
      <c r="G13" s="52"/>
      <c r="H13" s="52"/>
      <c r="I13" s="81"/>
      <c r="J13" s="53"/>
    </row>
    <row r="14" spans="1:10" ht="21.75" customHeight="1">
      <c r="A14" s="51">
        <v>3</v>
      </c>
      <c r="B14" t="s">
        <v>73</v>
      </c>
      <c r="C14" s="52">
        <v>8</v>
      </c>
      <c r="D14" s="52">
        <v>0</v>
      </c>
      <c r="E14" s="52">
        <v>2</v>
      </c>
      <c r="F14" s="52">
        <v>14</v>
      </c>
      <c r="G14" s="52">
        <v>437</v>
      </c>
      <c r="H14" s="52">
        <v>224</v>
      </c>
      <c r="I14" s="81">
        <v>1.95</v>
      </c>
      <c r="J14" s="53">
        <v>0.7094</v>
      </c>
    </row>
    <row r="18" spans="2:4" ht="12.75">
      <c r="B18" t="s">
        <v>23</v>
      </c>
      <c r="D18" s="81">
        <f>IF(SUM(H11:H14)&gt;0,(SUM(G11:G14))/(SUM(H11:H14)),0)</f>
        <v>2.073717948717949</v>
      </c>
    </row>
  </sheetData>
  <sheetProtection/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</cp:lastModifiedBy>
  <cp:lastPrinted>2018-05-10T16:53:58Z</cp:lastPrinted>
  <dcterms:created xsi:type="dcterms:W3CDTF">2008-04-24T14:56:41Z</dcterms:created>
  <dcterms:modified xsi:type="dcterms:W3CDTF">2018-05-10T18:38:53Z</dcterms:modified>
  <cp:category/>
  <cp:version/>
  <cp:contentType/>
  <cp:contentStatus/>
</cp:coreProperties>
</file>